
<file path=[Content_Types].xml><?xml version="1.0" encoding="utf-8"?>
<Types xmlns="http://schemas.openxmlformats.org/package/2006/content-types">
  <Override PartName="/xl/_rels/workbook.xml.rels" ContentType="application/vnd.openxmlformats-package.relationships+xml"/>
  <Override PartName="/xl/media/image149.png" ContentType="image/png"/>
  <Override PartName="/xl/media/image139.png" ContentType="image/png"/>
  <Override PartName="/xl/media/image129.png" ContentType="image/png"/>
  <Override PartName="/xl/media/image119.png" ContentType="image/png"/>
  <Override PartName="/xl/media/image118.png" ContentType="image/png"/>
  <Override PartName="/xl/media/image109.png" ContentType="image/png"/>
  <Override PartName="/xl/media/image117.png" ContentType="image/png"/>
  <Override PartName="/xl/media/image99.png" ContentType="image/png"/>
  <Override PartName="/xl/media/image116.png" ContentType="image/png"/>
  <Override PartName="/xl/media/image98.png" ContentType="image/png"/>
  <Override PartName="/xl/media/image115.png" ContentType="image/png"/>
  <Override PartName="/xl/media/image97.png" ContentType="image/png"/>
  <Override PartName="/xl/media/image114.png" ContentType="image/png"/>
  <Override PartName="/xl/media/image96.png" ContentType="image/png"/>
  <Override PartName="/xl/media/image113.png" ContentType="image/png"/>
  <Override PartName="/xl/media/image95.png" ContentType="image/png"/>
  <Override PartName="/xl/media/image112.png" ContentType="image/png"/>
  <Override PartName="/xl/media/image94.png" ContentType="image/png"/>
  <Override PartName="/xl/media/image111.png" ContentType="image/png"/>
  <Override PartName="/xl/media/image93.png" ContentType="image/png"/>
  <Override PartName="/xl/media/image110.png" ContentType="image/png"/>
  <Override PartName="/xl/media/image92.png" ContentType="image/png"/>
  <Override PartName="/xl/media/image91.png" ContentType="image/png"/>
  <Override PartName="/xl/media/image90.png" ContentType="image/png"/>
  <Override PartName="/xl/media/image81.png" ContentType="image/png"/>
  <Override PartName="/xl/media/image80.png" ContentType="image/png"/>
  <Override PartName="/xl/media/image79.png" ContentType="image/png"/>
  <Override PartName="/xl/media/image105.png" ContentType="image/png"/>
  <Override PartName="/xl/media/image87.png" ContentType="image/png"/>
  <Override PartName="/xl/media/image6.png" ContentType="image/png"/>
  <Override PartName="/xl/media/image61.png" ContentType="image/png"/>
  <Override PartName="/xl/media/image104.png" ContentType="image/png"/>
  <Override PartName="/xl/media/image86.png" ContentType="image/png"/>
  <Override PartName="/xl/media/image5.png" ContentType="image/png"/>
  <Override PartName="/xl/media/image60.png" ContentType="image/png"/>
  <Override PartName="/xl/media/image103.png" ContentType="image/png"/>
  <Override PartName="/xl/media/image85.png" ContentType="image/png"/>
  <Override PartName="/xl/media/image4.png" ContentType="image/png"/>
  <Override PartName="/xl/media/image102.png" ContentType="image/png"/>
  <Override PartName="/xl/media/image84.png" ContentType="image/png"/>
  <Override PartName="/xl/media/image3.png" ContentType="image/png"/>
  <Override PartName="/xl/media/image100.png" ContentType="image/png"/>
  <Override PartName="/xl/media/image82.png" ContentType="image/png"/>
  <Override PartName="/xl/media/image1.png" ContentType="image/png"/>
  <Override PartName="/xl/media/image101.png" ContentType="image/png"/>
  <Override PartName="/xl/media/image83.png" ContentType="image/png"/>
  <Override PartName="/xl/media/image2.png" ContentType="image/png"/>
  <Override PartName="/xl/media/image106.png" ContentType="image/png"/>
  <Override PartName="/xl/media/image88.png" ContentType="image/png"/>
  <Override PartName="/xl/media/image7.png" ContentType="image/png"/>
  <Override PartName="/xl/media/image62.png" ContentType="image/png"/>
  <Override PartName="/xl/media/image107.png" ContentType="image/png"/>
  <Override PartName="/xl/media/image89.png" ContentType="image/png"/>
  <Override PartName="/xl/media/image8.png" ContentType="image/png"/>
  <Override PartName="/xl/media/image63.png" ContentType="image/png"/>
  <Override PartName="/xl/media/image108.png" ContentType="image/png"/>
  <Override PartName="/xl/media/image9.png" ContentType="image/png"/>
  <Override PartName="/xl/media/image64.png" ContentType="image/png"/>
  <Override PartName="/xl/media/image145.png" ContentType="image/png"/>
  <Override PartName="/xl/media/image36.png" ContentType="image/png"/>
  <Override PartName="/xl/media/image120.png" ContentType="image/png"/>
  <Override PartName="/xl/media/image11.png" ContentType="image/png"/>
  <Override PartName="/xl/media/image144.png" ContentType="image/png"/>
  <Override PartName="/xl/media/image35.png" ContentType="image/png"/>
  <Override PartName="/xl/media/image10.png" ContentType="image/png"/>
  <Override PartName="/xl/media/image143.png" ContentType="image/png"/>
  <Override PartName="/xl/media/image34.png" ContentType="image/png"/>
  <Override PartName="/xl/media/image59.png" ContentType="image/png"/>
  <Override PartName="/xl/media/image142.png" ContentType="image/png"/>
  <Override PartName="/xl/media/image33.png" ContentType="image/png"/>
  <Override PartName="/xl/media/image58.png" ContentType="image/png"/>
  <Override PartName="/xl/media/image141.png" ContentType="image/png"/>
  <Override PartName="/xl/media/image32.png" ContentType="image/png"/>
  <Override PartName="/xl/media/image57.png" ContentType="image/png"/>
  <Override PartName="/xl/media/image140.png" ContentType="image/png"/>
  <Override PartName="/xl/media/image31.png" ContentType="image/png"/>
  <Override PartName="/xl/media/image56.png" ContentType="image/png"/>
  <Override PartName="/xl/media/image30.png" ContentType="image/png"/>
  <Override PartName="/xl/media/image55.png" ContentType="image/png"/>
  <Override PartName="/xl/media/image138.png" ContentType="image/png"/>
  <Override PartName="/xl/media/image29.png" ContentType="image/png"/>
  <Override PartName="/xl/media/image137.png" ContentType="image/png"/>
  <Override PartName="/xl/media/image28.png" ContentType="image/png"/>
  <Override PartName="/xl/media/image136.png" ContentType="image/png"/>
  <Override PartName="/xl/media/image27.png" ContentType="image/png"/>
  <Override PartName="/xl/media/image135.png" ContentType="image/png"/>
  <Override PartName="/xl/media/image26.png" ContentType="image/png"/>
  <Override PartName="/xl/media/image134.png" ContentType="image/png"/>
  <Override PartName="/xl/media/image25.png" ContentType="image/png"/>
  <Override PartName="/xl/media/image133.png" ContentType="image/png"/>
  <Override PartName="/xl/media/image24.png" ContentType="image/png"/>
  <Override PartName="/xl/media/image49.png" ContentType="image/png"/>
  <Override PartName="/xl/media/image132.png" ContentType="image/png"/>
  <Override PartName="/xl/media/image23.png" ContentType="image/png"/>
  <Override PartName="/xl/media/image48.png" ContentType="image/png"/>
  <Override PartName="/xl/media/image131.png" ContentType="image/png"/>
  <Override PartName="/xl/media/image22.png" ContentType="image/png"/>
  <Override PartName="/xl/media/image47.png" ContentType="image/png"/>
  <Override PartName="/xl/media/image130.png" ContentType="image/png"/>
  <Override PartName="/xl/media/image21.png" ContentType="image/png"/>
  <Override PartName="/xl/media/image155.png" ContentType="image/png"/>
  <Override PartName="/xl/media/image46.png" ContentType="image/png"/>
  <Override PartName="/xl/media/image20.png" ContentType="image/png"/>
  <Override PartName="/xl/media/image154.png" ContentType="image/png"/>
  <Override PartName="/xl/media/image45.png" ContentType="image/png"/>
  <Override PartName="/xl/media/image128.png" ContentType="image/png"/>
  <Override PartName="/xl/media/image19.png" ContentType="image/png"/>
  <Override PartName="/xl/media/image127.png" ContentType="image/png"/>
  <Override PartName="/xl/media/image18.png" ContentType="image/png"/>
  <Override PartName="/xl/media/image126.png" ContentType="image/png"/>
  <Override PartName="/xl/media/image17.png" ContentType="image/png"/>
  <Override PartName="/xl/media/image124.png" ContentType="image/png"/>
  <Override PartName="/xl/media/image15.png" ContentType="image/png"/>
  <Override PartName="/xl/media/image125.png" ContentType="image/png"/>
  <Override PartName="/xl/media/image16.png" ContentType="image/png"/>
  <Override PartName="/xl/media/image121.png" ContentType="image/png"/>
  <Override PartName="/xl/media/image12.png" ContentType="image/png"/>
  <Override PartName="/xl/media/image146.png" ContentType="image/png"/>
  <Override PartName="/xl/media/image37.png" ContentType="image/png"/>
  <Override PartName="/xl/media/image122.png" ContentType="image/png"/>
  <Override PartName="/xl/media/image13.png" ContentType="image/png"/>
  <Override PartName="/xl/media/image147.png" ContentType="image/png"/>
  <Override PartName="/xl/media/image38.png" ContentType="image/png"/>
  <Override PartName="/xl/media/image123.png" ContentType="image/png"/>
  <Override PartName="/xl/media/image14.png" ContentType="image/png"/>
  <Override PartName="/xl/media/image148.png" ContentType="image/png"/>
  <Override PartName="/xl/media/image39.png" ContentType="image/png"/>
  <Override PartName="/xl/media/image40.png" ContentType="image/png"/>
  <Override PartName="/xl/media/image65.png" ContentType="image/png"/>
  <Override PartName="/xl/media/image150.png" ContentType="image/png"/>
  <Override PartName="/xl/media/image41.png" ContentType="image/png"/>
  <Override PartName="/xl/media/image66.png" ContentType="image/png"/>
  <Override PartName="/xl/media/image151.png" ContentType="image/png"/>
  <Override PartName="/xl/media/image42.png" ContentType="image/png"/>
  <Override PartName="/xl/media/image67.png" ContentType="image/png"/>
  <Override PartName="/xl/media/image152.png" ContentType="image/png"/>
  <Override PartName="/xl/media/image43.png" ContentType="image/png"/>
  <Override PartName="/xl/media/image68.png" ContentType="image/png"/>
  <Override PartName="/xl/media/image153.png" ContentType="image/png"/>
  <Override PartName="/xl/media/image44.png" ContentType="image/png"/>
  <Override PartName="/xl/media/image69.png" ContentType="image/png"/>
  <Override PartName="/xl/media/image50.png" ContentType="image/png"/>
  <Override PartName="/xl/media/image75.png" ContentType="image/png"/>
  <Override PartName="/xl/media/image51.png" ContentType="image/png"/>
  <Override PartName="/xl/media/image76.png" ContentType="image/png"/>
  <Override PartName="/xl/media/image52.png" ContentType="image/png"/>
  <Override PartName="/xl/media/image77.png" ContentType="image/png"/>
  <Override PartName="/xl/media/image53.png" ContentType="image/png"/>
  <Override PartName="/xl/media/image78.png" ContentType="image/png"/>
  <Override PartName="/xl/media/image54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charts/chart1.xml" ContentType="application/vnd.openxmlformats-officedocument.drawingml.chart+xml"/>
  <Override PartName="/xl/worksheets/_rels/sheet6.xml.rels" ContentType="application/vnd.openxmlformats-package.relationships+xml"/>
  <Override PartName="/xl/worksheets/sheet2.xml" ContentType="application/vnd.openxmlformats-officedocument.spreadsheetml.worksheet+xml"/>
  <Override PartName="/xl/worksheets/sheet1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_rels/.rels" ContentType="application/vnd.openxmlformats-package.relationships+xml"/>
  <Override PartName="/docProps/app.xml" ContentType="application/vnd.openxmlformats-officedocument.extended-properties+xml"/>
  <Override PartName="/docProps/core.xml" ContentType="application/vnd.openxmlformats-package.core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5"/>
  </bookViews>
  <sheets>
    <sheet name="prompt_energy_bin" sheetId="1" state="visible" r:id="rId2"/>
    <sheet name="Hoja1" sheetId="2" state="visible" r:id="rId3"/>
    <sheet name="Near_errors" sheetId="3" state="visible" r:id="rId4"/>
    <sheet name="Far errors" sheetId="4" state="visible" r:id="rId5"/>
    <sheet name="Near_control_M" sheetId="5" state="visible" r:id="rId6"/>
    <sheet name="Far_control_M" sheetId="6" state="visible" r:id="rId7"/>
  </sheets>
  <calcPr iterateCount="100" refMode="A1" iterate="false" iterateDelta="0.001"/>
  <extLst>
    <ext xmlns:loext="http://schemas.libreoffice.org/" uri="{7626C862-2A13-11E5-B345-FEFF819CDC9F}">
      <loext:extCalcPr stringRefSyntax="CalcA1"/>
    </ext>
  </extLst>
</workbook>
</file>

<file path=xl/sharedStrings.xml><?xml version="1.0" encoding="utf-8"?>
<sst xmlns="http://schemas.openxmlformats.org/spreadsheetml/2006/main" count="907" uniqueCount="174">
  <si>
    <t xml:space="preserve">Emin</t>
  </si>
  <si>
    <t xml:space="preserve">Emax</t>
  </si>
  <si>
    <t xml:space="preserve">6AD</t>
  </si>
  <si>
    <t xml:space="preserve">Background-H1 =&gt; sigma²</t>
  </si>
  <si>
    <t xml:space="preserve">Background-H2 =&gt; sigma²</t>
  </si>
  <si>
    <t xml:space="preserve">Background-H3 =&gt; sigma²</t>
  </si>
  <si>
    <t xml:space="preserve">Reactor uncertainties</t>
  </si>
  <si>
    <t xml:space="preserve">DETECTOR</t>
  </si>
  <si>
    <t xml:space="preserve">Detector response model</t>
  </si>
  <si>
    <t xml:space="preserve">Aditional relative energy</t>
  </si>
  <si>
    <t xml:space="preserve">Señal - %</t>
  </si>
  <si>
    <t xml:space="preserve">Fuentes de error/bines</t>
  </si>
  <si>
    <t xml:space="preserve">Accidental</t>
  </si>
  <si>
    <t xml:space="preserve">Alpha-N</t>
  </si>
  <si>
    <t xml:space="preserve">AmC</t>
  </si>
  <si>
    <t xml:space="preserve">8Li/9He</t>
  </si>
  <si>
    <t xml:space="preserve">fast Neutron</t>
  </si>
  <si>
    <t xml:space="preserve">Correlated (%)</t>
  </si>
  <si>
    <t xml:space="preserve">Uncorrelated (%)</t>
  </si>
  <si>
    <t xml:space="preserve">Correlated</t>
  </si>
  <si>
    <t xml:space="preserve">Uncorrelated</t>
  </si>
  <si>
    <t xml:space="preserve">Corelated</t>
  </si>
  <si>
    <t xml:space="preserve">W₁ (power)</t>
  </si>
  <si>
    <t xml:space="preserve">W₂ (power)</t>
  </si>
  <si>
    <t xml:space="preserve">W₃ (power)</t>
  </si>
  <si>
    <t xml:space="preserve">W₄ (power)</t>
  </si>
  <si>
    <t xml:space="preserve">W₅ (power)</t>
  </si>
  <si>
    <t xml:space="preserve">W₆ (power)</t>
  </si>
  <si>
    <t xml:space="preserve">f1 (fission fraction)</t>
  </si>
  <si>
    <t xml:space="preserve">f2 (fission fraction)</t>
  </si>
  <si>
    <t xml:space="preserve">f3 (fission fraction)</t>
  </si>
  <si>
    <t xml:space="preserve">f4 (fission fraction)</t>
  </si>
  <si>
    <t xml:space="preserve">F1 (energy/fission)</t>
  </si>
  <si>
    <t xml:space="preserve">F2 (energy/fission)</t>
  </si>
  <si>
    <t xml:space="preserve">F3 (energy/fission)</t>
  </si>
  <si>
    <t xml:space="preserve">F4 (energy/fission)</t>
  </si>
  <si>
    <t xml:space="preserve">d_phi (antinu spectrum per isotope)</t>
  </si>
  <si>
    <t xml:space="preserve">epsilon (selection efficiency 80,6)</t>
  </si>
  <si>
    <t xml:space="preserve">cross section</t>
  </si>
  <si>
    <t xml:space="preserve">Np (target proton)</t>
  </si>
  <si>
    <t xml:space="preserve">Sigma^2/bines</t>
  </si>
  <si>
    <t xml:space="preserve">Corelated %</t>
  </si>
  <si>
    <t xml:space="preserve">Uncorrelated %</t>
  </si>
  <si>
    <t xml:space="preserve"> %</t>
  </si>
  <si>
    <t xml:space="preserve">H3</t>
  </si>
  <si>
    <t xml:space="preserve">8 AD</t>
  </si>
  <si>
    <t xml:space="preserve">Tabla para la segunda colect de datos =&gt; 8AD</t>
  </si>
  <si>
    <t xml:space="preserve">Sigma²</t>
  </si>
  <si>
    <t xml:space="preserve">Average energy per fission</t>
  </si>
  <si>
    <t xml:space="preserve">Ef</t>
  </si>
  <si>
    <t xml:space="preserve">%</t>
  </si>
  <si>
    <t xml:space="preserve">Value %</t>
  </si>
  <si>
    <t xml:space="preserve">235U</t>
  </si>
  <si>
    <t xml:space="preserve">+-</t>
  </si>
  <si>
    <t xml:space="preserve">Reactor antineutrino flux</t>
  </si>
  <si>
    <t xml:space="preserve">238U</t>
  </si>
  <si>
    <t xml:space="preserve">R1</t>
  </si>
  <si>
    <t xml:space="preserve">Actinide fission fractions</t>
  </si>
  <si>
    <t xml:space="preserve">239Pu</t>
  </si>
  <si>
    <t xml:space="preserve">R2</t>
  </si>
  <si>
    <t xml:space="preserve">241Pu</t>
  </si>
  <si>
    <t xml:space="preserve">Cuidado especial =&gt;</t>
  </si>
  <si>
    <t xml:space="preserve">R3</t>
  </si>
  <si>
    <t xml:space="preserve">Nu flux per actinide  fission</t>
  </si>
  <si>
    <t xml:space="preserve">R4</t>
  </si>
  <si>
    <t xml:space="preserve">Non-equilibrium Nu emission</t>
  </si>
  <si>
    <t xml:space="preserve">Backgroun predictions</t>
  </si>
  <si>
    <t xml:space="preserve">R5</t>
  </si>
  <si>
    <t xml:space="preserve">Spent nuclear fuel</t>
  </si>
  <si>
    <t xml:space="preserve">R6</t>
  </si>
  <si>
    <t xml:space="preserve">Reactor power</t>
  </si>
  <si>
    <t xml:space="preserve">d1</t>
  </si>
  <si>
    <t xml:space="preserve">Absolute energy scale (non-linearity)</t>
  </si>
  <si>
    <t xml:space="preserve">d2</t>
  </si>
  <si>
    <t xml:space="preserve">Relative energy scale</t>
  </si>
  <si>
    <t xml:space="preserve">d3</t>
  </si>
  <si>
    <t xml:space="preserve">Detection efficiency</t>
  </si>
  <si>
    <t xml:space="preserve">d4</t>
  </si>
  <si>
    <t xml:space="preserve">Detection efficiency and relative energy scale correlation coefficient
</t>
  </si>
  <si>
    <t xml:space="preserve">No se especifica</t>
  </si>
  <si>
    <t xml:space="preserve">d5</t>
  </si>
  <si>
    <t xml:space="preserve">IAV thickness</t>
  </si>
  <si>
    <t xml:space="preserve">Accidental rate</t>
  </si>
  <si>
    <t xml:space="preserve">9Li,8He rate</t>
  </si>
  <si>
    <t xml:space="preserve">Fast neutron rate</t>
  </si>
  <si>
    <t xml:space="preserve">13,13,17</t>
  </si>
  <si>
    <t xml:space="preserve">241 Am-13 C rate</t>
  </si>
  <si>
    <t xml:space="preserve">(α,n) background rate</t>
  </si>
  <si>
    <t xml:space="preserve">7 AD</t>
  </si>
  <si>
    <t xml:space="preserve">Tabla para la segunda colect de datos =&gt; 7AD</t>
  </si>
  <si>
    <t xml:space="preserve">set palette defined ( -15000 "green", -5000 "blue", 0 "cyan", 5000 "red", 15000 "orange" )</t>
  </si>
  <si>
    <t xml:space="preserve">set palette defined ( -0.15 "green", -0.05 "blue", 0 "cyan", 0.05 "yellow",0.1 "red", 0.15 "dark-red" );rep</t>
  </si>
  <si>
    <t xml:space="preserve">x</t>
  </si>
  <si>
    <t xml:space="preserve">Las potencias termales se aumentaron y disminuyeron en 1,3,5,10,30,50 % observando una cambio en t13 de 0,9 a 0,882 no importando </t>
  </si>
  <si>
    <t xml:space="preserve">el porcentaje.</t>
  </si>
  <si>
    <t xml:space="preserve">Procederemos a cambiar el valor de la potencia termal por reactor y ver los cambios correspondientes</t>
  </si>
  <si>
    <t xml:space="preserve">Thermal power variations per reactor</t>
  </si>
  <si>
    <t xml:space="preserve">Sigma Thermal power variations all reactor</t>
  </si>
  <si>
    <t xml:space="preserve">Ji_min</t>
  </si>
  <si>
    <t xml:space="preserve">t13</t>
  </si>
  <si>
    <t xml:space="preserve">dmee</t>
  </si>
  <si>
    <t xml:space="preserve">#</t>
  </si>
  <si>
    <t xml:space="preserve">Average energy released per fission</t>
  </si>
  <si>
    <t xml:space="preserve">VALOR</t>
  </si>
  <si>
    <t xml:space="preserve">Valores</t>
  </si>
  <si>
    <t xml:space="preserve">chi_min</t>
  </si>
  <si>
    <t xml:space="preserve">Fission fractions</t>
  </si>
  <si>
    <t xml:space="preserve">VALOR-1</t>
  </si>
  <si>
    <t xml:space="preserve">VALOR-3</t>
  </si>
  <si>
    <t xml:space="preserve">VALOR-2</t>
  </si>
  <si>
    <t xml:space="preserve">VALOR-4</t>
  </si>
  <si>
    <t xml:space="preserve">Huber-Mueller model</t>
  </si>
  <si>
    <t xml:space="preserve">Cross section</t>
  </si>
  <si>
    <t xml:space="preserve">valor</t>
  </si>
  <si>
    <t xml:space="preserve">Weihted-efficiency target proton</t>
  </si>
  <si>
    <t xml:space="preserve">Sigma Efficiency</t>
  </si>
  <si>
    <t xml:space="preserve">Valor-1</t>
  </si>
  <si>
    <t xml:space="preserve">Valor-2</t>
  </si>
  <si>
    <t xml:space="preserve">Valor-3</t>
  </si>
  <si>
    <t xml:space="preserve">Valor-4</t>
  </si>
  <si>
    <t xml:space="preserve">983.26322416993810</t>
  </si>
  <si>
    <t xml:space="preserve">Valor-5</t>
  </si>
  <si>
    <t xml:space="preserve">Valor-6</t>
  </si>
  <si>
    <t xml:space="preserve">Valor-7</t>
  </si>
  <si>
    <t xml:space="preserve">Valor-8</t>
  </si>
  <si>
    <t xml:space="preserve">All Energy-bins</t>
  </si>
  <si>
    <t xml:space="preserve">Sigma All Energy-bins</t>
  </si>
  <si>
    <t xml:space="preserve">Energy-bin per bin</t>
  </si>
  <si>
    <t xml:space="preserve">Sigma Energy per bin</t>
  </si>
  <si>
    <t xml:space="preserve">BIN-1</t>
  </si>
  <si>
    <t xml:space="preserve">BIN-14</t>
  </si>
  <si>
    <t xml:space="preserve">BIN</t>
  </si>
  <si>
    <t xml:space="preserve">176.16611991543397</t>
  </si>
  <si>
    <t xml:space="preserve">BIN-2</t>
  </si>
  <si>
    <t xml:space="preserve">BIN-15</t>
  </si>
  <si>
    <t xml:space="preserve">BIN-3</t>
  </si>
  <si>
    <t xml:space="preserve">BIN-16</t>
  </si>
  <si>
    <t xml:space="preserve">BIN-4</t>
  </si>
  <si>
    <t xml:space="preserve">BIN-17</t>
  </si>
  <si>
    <t xml:space="preserve">BIN-5</t>
  </si>
  <si>
    <t xml:space="preserve">BIN-18</t>
  </si>
  <si>
    <t xml:space="preserve">BIN-6</t>
  </si>
  <si>
    <t xml:space="preserve">BIN-19</t>
  </si>
  <si>
    <t xml:space="preserve">BIN-7</t>
  </si>
  <si>
    <t xml:space="preserve">BIN-20</t>
  </si>
  <si>
    <t xml:space="preserve">BIN-8</t>
  </si>
  <si>
    <t xml:space="preserve">BIN-21</t>
  </si>
  <si>
    <t xml:space="preserve">BIN-9</t>
  </si>
  <si>
    <t xml:space="preserve">BIN-22</t>
  </si>
  <si>
    <t xml:space="preserve">BIN-10</t>
  </si>
  <si>
    <t xml:space="preserve">BIN-23</t>
  </si>
  <si>
    <t xml:space="preserve">BIN-11</t>
  </si>
  <si>
    <t xml:space="preserve">BIN-24</t>
  </si>
  <si>
    <t xml:space="preserve">BIN-12</t>
  </si>
  <si>
    <t xml:space="preserve">BIN-25</t>
  </si>
  <si>
    <t xml:space="preserve">BIN-13</t>
  </si>
  <si>
    <t xml:space="preserve">BIN-26</t>
  </si>
  <si>
    <t xml:space="preserve">Resultados</t>
  </si>
  <si>
    <t xml:space="preserve">de</t>
  </si>
  <si>
    <t xml:space="preserve">la </t>
  </si>
  <si>
    <t xml:space="preserve">combinación</t>
  </si>
  <si>
    <t xml:space="preserve">thermal</t>
  </si>
  <si>
    <t xml:space="preserve">power</t>
  </si>
  <si>
    <t xml:space="preserve">&amp;&amp;</t>
  </si>
  <si>
    <t xml:space="preserve">energy</t>
  </si>
  <si>
    <t xml:space="preserve">en </t>
  </si>
  <si>
    <t xml:space="preserve">todos</t>
  </si>
  <si>
    <t xml:space="preserve">los</t>
  </si>
  <si>
    <t xml:space="preserve">bines</t>
  </si>
  <si>
    <t xml:space="preserve">TP</t>
  </si>
  <si>
    <t xml:space="preserve">E</t>
  </si>
  <si>
    <t xml:space="preserve">ji</t>
  </si>
  <si>
    <t xml:space="preserve"> cambios en bines</t>
  </si>
  <si>
    <t xml:space="preserve">que contribuyen poco al ji minímo</t>
  </si>
</sst>
</file>

<file path=xl/styles.xml><?xml version="1.0" encoding="utf-8"?>
<styleSheet xmlns="http://schemas.openxmlformats.org/spreadsheetml/2006/main">
  <numFmts count="4">
    <numFmt numFmtId="164" formatCode="General"/>
    <numFmt numFmtId="165" formatCode="0.00"/>
    <numFmt numFmtId="166" formatCode="0"/>
    <numFmt numFmtId="167" formatCode="0.00E+00"/>
  </numFmts>
  <fonts count="10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u val="single"/>
      <sz val="10"/>
      <name val="Arial"/>
      <family val="2"/>
      <charset val="1"/>
    </font>
    <font>
      <b val="true"/>
      <i val="true"/>
      <sz val="10"/>
      <color rgb="FF00599D"/>
      <name val="Arial"/>
      <family val="2"/>
      <charset val="1"/>
    </font>
    <font>
      <sz val="10"/>
      <color rgb="FFCE181E"/>
      <name val="Arial"/>
      <family val="2"/>
      <charset val="1"/>
    </font>
    <font>
      <b val="true"/>
      <sz val="10"/>
      <name val="Arial"/>
      <family val="2"/>
      <charset val="1"/>
    </font>
    <font>
      <sz val="10"/>
      <name val="Arial"/>
      <family val="2"/>
    </font>
    <font>
      <sz val="12"/>
      <name val="Times New Roman"/>
      <family val="0"/>
    </font>
  </fonts>
  <fills count="17">
    <fill>
      <patternFill patternType="none"/>
    </fill>
    <fill>
      <patternFill patternType="gray125"/>
    </fill>
    <fill>
      <patternFill patternType="solid">
        <fgColor rgb="FFF04E4D"/>
        <bgColor rgb="FFEF413D"/>
      </patternFill>
    </fill>
    <fill>
      <patternFill patternType="solid">
        <fgColor rgb="FFBCE4E5"/>
        <bgColor rgb="FFBEE3D3"/>
      </patternFill>
    </fill>
    <fill>
      <patternFill patternType="solid">
        <fgColor rgb="FFF9A870"/>
        <bgColor rgb="FFFDB94D"/>
      </patternFill>
    </fill>
    <fill>
      <patternFill patternType="solid">
        <fgColor rgb="FFC2E0AE"/>
        <bgColor rgb="FFBEE3D3"/>
      </patternFill>
    </fill>
    <fill>
      <patternFill patternType="solid">
        <fgColor rgb="FFBEE3D3"/>
        <bgColor rgb="FFBCE4E5"/>
      </patternFill>
    </fill>
    <fill>
      <patternFill patternType="solid">
        <fgColor rgb="FFFFDAA2"/>
        <bgColor rgb="FFFDC578"/>
      </patternFill>
    </fill>
    <fill>
      <patternFill patternType="solid">
        <fgColor rgb="FFFFF200"/>
        <bgColor rgb="FFFFFF00"/>
      </patternFill>
    </fill>
    <fill>
      <patternFill patternType="solid">
        <fgColor rgb="FFFDC578"/>
        <bgColor rgb="FFFDB94D"/>
      </patternFill>
    </fill>
    <fill>
      <patternFill patternType="solid">
        <fgColor rgb="FFEF413D"/>
        <bgColor rgb="FFF04E4D"/>
      </patternFill>
    </fill>
    <fill>
      <patternFill patternType="solid">
        <fgColor rgb="FFCCCCCC"/>
        <bgColor rgb="FFC2E0AE"/>
      </patternFill>
    </fill>
    <fill>
      <patternFill patternType="solid">
        <fgColor rgb="FF00B6BD"/>
        <bgColor rgb="FF33CCCC"/>
      </patternFill>
    </fill>
    <fill>
      <patternFill patternType="solid">
        <fgColor rgb="FFFDB94D"/>
        <bgColor rgb="FFFDC578"/>
      </patternFill>
    </fill>
    <fill>
      <patternFill patternType="solid">
        <fgColor rgb="FFADD58A"/>
        <bgColor rgb="FFC2E0AE"/>
      </patternFill>
    </fill>
    <fill>
      <patternFill patternType="solid">
        <fgColor rgb="FFB2B2B2"/>
        <bgColor rgb="FFB3B3B3"/>
      </patternFill>
    </fill>
    <fill>
      <patternFill patternType="solid">
        <fgColor rgb="FF72BF44"/>
        <bgColor rgb="FFADD58A"/>
      </patternFill>
    </fill>
  </fills>
  <borders count="16">
    <border diagonalUp="false" diagonalDown="false">
      <left/>
      <right/>
      <top/>
      <bottom/>
      <diagonal/>
    </border>
    <border diagonalUp="false" diagonalDown="false">
      <left style="hair"/>
      <right/>
      <top style="hair"/>
      <bottom/>
      <diagonal/>
    </border>
    <border diagonalUp="false" diagonalDown="false">
      <left style="hair"/>
      <right style="hair"/>
      <top style="hair"/>
      <bottom/>
      <diagonal/>
    </border>
    <border diagonalUp="false" diagonalDown="false">
      <left/>
      <right style="hair"/>
      <top/>
      <bottom/>
      <diagonal/>
    </border>
    <border diagonalUp="false" diagonalDown="false">
      <left/>
      <right style="hair"/>
      <top style="hair"/>
      <bottom/>
      <diagonal/>
    </border>
    <border diagonalUp="false" diagonalDown="false">
      <left style="hair"/>
      <right style="hair"/>
      <top style="hair"/>
      <bottom style="hair"/>
      <diagonal/>
    </border>
    <border diagonalUp="false" diagonalDown="false">
      <left style="hair"/>
      <right/>
      <top/>
      <bottom/>
      <diagonal/>
    </border>
    <border diagonalUp="false" diagonalDown="false">
      <left style="hair"/>
      <right/>
      <top/>
      <bottom style="hair"/>
      <diagonal/>
    </border>
    <border diagonalUp="false" diagonalDown="false">
      <left/>
      <right/>
      <top/>
      <bottom style="hair"/>
      <diagonal/>
    </border>
    <border diagonalUp="false" diagonalDown="false">
      <left/>
      <right style="hair"/>
      <top/>
      <bottom style="hair"/>
      <diagonal/>
    </border>
    <border diagonalUp="false" diagonalDown="false">
      <left/>
      <right/>
      <top style="hair"/>
      <bottom style="hair"/>
      <diagonal/>
    </border>
    <border diagonalUp="false" diagonalDown="false">
      <left style="hair"/>
      <right/>
      <top style="hair"/>
      <bottom style="hair"/>
      <diagonal/>
    </border>
    <border diagonalUp="false" diagonalDown="false">
      <left/>
      <right style="hair"/>
      <top style="hair"/>
      <bottom style="hair"/>
      <diagonal/>
    </border>
    <border diagonalUp="false" diagonalDown="false">
      <left/>
      <right/>
      <top style="hair"/>
      <bottom/>
      <diagonal/>
    </border>
    <border diagonalUp="false" diagonalDown="false">
      <left style="hair"/>
      <right style="hair"/>
      <top/>
      <bottom/>
      <diagonal/>
    </border>
    <border diagonalUp="false" diagonalDown="false">
      <left style="hair"/>
      <right style="hair"/>
      <top/>
      <bottom style="hair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9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1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5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5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2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5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4" borderId="5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1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8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7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7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7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7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11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8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8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3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13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1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5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right" vertical="center" textRotation="0" wrapText="false" indent="0" shrinkToFit="false"/>
      <protection locked="true" hidden="false"/>
    </xf>
    <xf numFmtId="167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7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8" borderId="0" xfId="0" applyFont="false" applyBorder="false" applyAlignment="true" applyProtection="false">
      <alignment horizontal="right" vertical="center" textRotation="0" wrapText="false" indent="0" shrinkToFit="false"/>
      <protection locked="true" hidden="false"/>
    </xf>
    <xf numFmtId="164" fontId="0" fillId="15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  <colors>
    <indexedColors>
      <rgbColor rgb="FF000000"/>
      <rgbColor rgb="FFFFFFFF"/>
      <rgbColor rgb="FFCE181E"/>
      <rgbColor rgb="FF00FF00"/>
      <rgbColor rgb="FF0000FF"/>
      <rgbColor rgb="FFFFF2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CCCCC"/>
      <rgbColor rgb="FF808080"/>
      <rgbColor rgb="FF9999FF"/>
      <rgbColor rgb="FFEF413D"/>
      <rgbColor rgb="FFFFFFCC"/>
      <rgbColor rgb="FFC2E0AE"/>
      <rgbColor rgb="FF660066"/>
      <rgbColor rgb="FFF9A870"/>
      <rgbColor rgb="FF00599D"/>
      <rgbColor rgb="FFBCE4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B6BD"/>
      <rgbColor rgb="FFADD58A"/>
      <rgbColor rgb="FFBEE3D3"/>
      <rgbColor rgb="FFFFFF99"/>
      <rgbColor rgb="FFB3B3B3"/>
      <rgbColor rgb="FFFDC578"/>
      <rgbColor rgb="FFCC99FF"/>
      <rgbColor rgb="FFFFDAA2"/>
      <rgbColor rgb="FF3366FF"/>
      <rgbColor rgb="FF33CCCC"/>
      <rgbColor rgb="FF72BF44"/>
      <rgbColor rgb="FFFDB94D"/>
      <rgbColor rgb="FFFF9900"/>
      <rgbColor rgb="FFF04E4D"/>
      <rgbColor rgb="FF666699"/>
      <rgbColor rgb="FFB2B2B2"/>
      <rgbColor rgb="FF00458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barChart>
        <c:barDir val="col"/>
        <c:grouping val="clustered"/>
        <c:varyColors val="0"/>
        <c:ser>
          <c:idx val="0"/>
          <c:order val="0"/>
          <c:spPr>
            <a:solidFill>
              <a:srgbClr val="004586"/>
            </a:solidFill>
            <a:ln>
              <a:noFill/>
            </a:ln>
          </c:spPr>
          <c:invertIfNegative val="0"/>
          <c:dLbls>
            <c:numFmt formatCode="General" sourceLinked="1"/>
            <c:dLblPos val="outEnd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Far_control_M!$AK$116:$AK$127</c:f>
              <c:numCache>
                <c:formatCode>General</c:formatCode>
                <c:ptCount val="12"/>
                <c:pt idx="0">
                  <c:v>184.115258204551</c:v>
                </c:pt>
                <c:pt idx="1">
                  <c:v>177.148366285299</c:v>
                </c:pt>
                <c:pt idx="2">
                  <c:v>187.396516149966</c:v>
                </c:pt>
                <c:pt idx="3">
                  <c:v>195.676235802637</c:v>
                </c:pt>
                <c:pt idx="4">
                  <c:v>185.126960044538</c:v>
                </c:pt>
                <c:pt idx="5">
                  <c:v>175.16580708774</c:v>
                </c:pt>
                <c:pt idx="6">
                  <c:v>187.443634244612</c:v>
                </c:pt>
                <c:pt idx="7">
                  <c:v>185.666329310275</c:v>
                </c:pt>
                <c:pt idx="8">
                  <c:v>182.469451109022</c:v>
                </c:pt>
                <c:pt idx="9">
                  <c:v>196.690271172989</c:v>
                </c:pt>
                <c:pt idx="10">
                  <c:v>188.436774425835</c:v>
                </c:pt>
                <c:pt idx="11">
                  <c:v>187.783870684725</c:v>
                </c:pt>
              </c:numCache>
            </c:numRef>
          </c:val>
        </c:ser>
        <c:gapWidth val="100"/>
        <c:overlap val="0"/>
        <c:axId val="79221433"/>
        <c:axId val="27098336"/>
      </c:barChart>
      <c:catAx>
        <c:axId val="7922143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lang="es-MX" sz="1000" spc="-1" strike="noStrike">
                <a:latin typeface="Arial"/>
              </a:defRPr>
            </a:pPr>
          </a:p>
        </c:txPr>
        <c:crossAx val="27098336"/>
        <c:crosses val="autoZero"/>
        <c:auto val="1"/>
        <c:lblAlgn val="ctr"/>
        <c:lblOffset val="100"/>
      </c:catAx>
      <c:valAx>
        <c:axId val="27098336"/>
        <c:scaling>
          <c:orientation val="minMax"/>
        </c:scaling>
        <c:delete val="0"/>
        <c:axPos val="l"/>
        <c:majorGridlines>
          <c:spPr>
            <a:ln>
              <a:solidFill>
                <a:srgbClr val="b3b3b3"/>
              </a:solidFill>
            </a:ln>
          </c:spPr>
        </c:majorGridlines>
        <c:numFmt formatCode="General" sourceLinked="0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b="0" lang="es-MX" sz="1000" spc="-1" strike="noStrike">
                <a:latin typeface="Arial"/>
              </a:defRPr>
            </a:pPr>
          </a:p>
        </c:txPr>
        <c:crossAx val="79221433"/>
        <c:crosses val="autoZero"/>
      </c:valAx>
      <c:spPr>
        <a:noFill/>
        <a:ln>
          <a:solidFill>
            <a:srgbClr val="b3b3b3"/>
          </a:solidFill>
        </a:ln>
      </c:spPr>
    </c:plotArea>
    <c:legend>
      <c:legendPos val="r"/>
      <c:overlay val="0"/>
      <c:spPr>
        <a:noFill/>
        <a:ln>
          <a:noFill/>
        </a:ln>
      </c:spPr>
      <c:txPr>
        <a:bodyPr/>
        <a:lstStyle/>
        <a:p>
          <a:pPr>
            <a:defRPr b="0" lang="es-MX" sz="1000" spc="-1" strike="noStrike">
              <a:latin typeface="Arial"/>
            </a:defRPr>
          </a:pPr>
        </a:p>
      </c:txPr>
    </c:legend>
    <c:plotVisOnly val="1"/>
    <c:dispBlanksAs val="gap"/>
  </c:chart>
  <c:spPr>
    <a:solidFill>
      <a:srgbClr val="ffffff"/>
    </a:solidFill>
    <a:ln>
      <a:noFill/>
    </a:ln>
  </c:spPr>
</c:chartSpace>
</file>

<file path=xl/drawings/_rels/drawing1.xml.rels><?xml version="1.0" encoding="UTF-8"?>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1.png"/><Relationship Id="rId3" Type="http://schemas.openxmlformats.org/officeDocument/2006/relationships/image" Target="../media/image2.png"/><Relationship Id="rId4" Type="http://schemas.openxmlformats.org/officeDocument/2006/relationships/image" Target="../media/image3.png"/><Relationship Id="rId5" Type="http://schemas.openxmlformats.org/officeDocument/2006/relationships/image" Target="../media/image4.png"/><Relationship Id="rId6" Type="http://schemas.openxmlformats.org/officeDocument/2006/relationships/image" Target="../media/image5.png"/><Relationship Id="rId7" Type="http://schemas.openxmlformats.org/officeDocument/2006/relationships/image" Target="../media/image6.png"/><Relationship Id="rId8" Type="http://schemas.openxmlformats.org/officeDocument/2006/relationships/image" Target="../media/image7.png"/><Relationship Id="rId9" Type="http://schemas.openxmlformats.org/officeDocument/2006/relationships/image" Target="../media/image8.png"/><Relationship Id="rId10" Type="http://schemas.openxmlformats.org/officeDocument/2006/relationships/image" Target="../media/image9.png"/><Relationship Id="rId11" Type="http://schemas.openxmlformats.org/officeDocument/2006/relationships/image" Target="../media/image10.png"/><Relationship Id="rId12" Type="http://schemas.openxmlformats.org/officeDocument/2006/relationships/image" Target="../media/image11.png"/><Relationship Id="rId13" Type="http://schemas.openxmlformats.org/officeDocument/2006/relationships/image" Target="../media/image12.png"/><Relationship Id="rId14" Type="http://schemas.openxmlformats.org/officeDocument/2006/relationships/image" Target="../media/image13.png"/><Relationship Id="rId15" Type="http://schemas.openxmlformats.org/officeDocument/2006/relationships/image" Target="../media/image14.png"/><Relationship Id="rId16" Type="http://schemas.openxmlformats.org/officeDocument/2006/relationships/image" Target="../media/image15.png"/><Relationship Id="rId17" Type="http://schemas.openxmlformats.org/officeDocument/2006/relationships/image" Target="../media/image16.png"/><Relationship Id="rId18" Type="http://schemas.openxmlformats.org/officeDocument/2006/relationships/image" Target="../media/image17.png"/><Relationship Id="rId19" Type="http://schemas.openxmlformats.org/officeDocument/2006/relationships/image" Target="../media/image18.png"/><Relationship Id="rId20" Type="http://schemas.openxmlformats.org/officeDocument/2006/relationships/image" Target="../media/image19.png"/><Relationship Id="rId21" Type="http://schemas.openxmlformats.org/officeDocument/2006/relationships/image" Target="../media/image20.png"/><Relationship Id="rId22" Type="http://schemas.openxmlformats.org/officeDocument/2006/relationships/image" Target="../media/image21.png"/><Relationship Id="rId23" Type="http://schemas.openxmlformats.org/officeDocument/2006/relationships/image" Target="../media/image22.png"/><Relationship Id="rId24" Type="http://schemas.openxmlformats.org/officeDocument/2006/relationships/image" Target="../media/image23.png"/><Relationship Id="rId25" Type="http://schemas.openxmlformats.org/officeDocument/2006/relationships/image" Target="../media/image24.png"/><Relationship Id="rId26" Type="http://schemas.openxmlformats.org/officeDocument/2006/relationships/image" Target="../media/image25.png"/><Relationship Id="rId27" Type="http://schemas.openxmlformats.org/officeDocument/2006/relationships/image" Target="../media/image26.png"/><Relationship Id="rId28" Type="http://schemas.openxmlformats.org/officeDocument/2006/relationships/image" Target="../media/image27.png"/><Relationship Id="rId29" Type="http://schemas.openxmlformats.org/officeDocument/2006/relationships/image" Target="../media/image28.png"/><Relationship Id="rId30" Type="http://schemas.openxmlformats.org/officeDocument/2006/relationships/image" Target="../media/image29.png"/><Relationship Id="rId31" Type="http://schemas.openxmlformats.org/officeDocument/2006/relationships/image" Target="../media/image30.png"/><Relationship Id="rId32" Type="http://schemas.openxmlformats.org/officeDocument/2006/relationships/image" Target="../media/image31.png"/><Relationship Id="rId33" Type="http://schemas.openxmlformats.org/officeDocument/2006/relationships/image" Target="../media/image32.png"/><Relationship Id="rId34" Type="http://schemas.openxmlformats.org/officeDocument/2006/relationships/image" Target="../media/image33.png"/><Relationship Id="rId35" Type="http://schemas.openxmlformats.org/officeDocument/2006/relationships/image" Target="../media/image34.png"/><Relationship Id="rId36" Type="http://schemas.openxmlformats.org/officeDocument/2006/relationships/image" Target="../media/image35.png"/><Relationship Id="rId37" Type="http://schemas.openxmlformats.org/officeDocument/2006/relationships/image" Target="../media/image36.png"/><Relationship Id="rId38" Type="http://schemas.openxmlformats.org/officeDocument/2006/relationships/image" Target="../media/image37.png"/><Relationship Id="rId39" Type="http://schemas.openxmlformats.org/officeDocument/2006/relationships/image" Target="../media/image38.png"/><Relationship Id="rId40" Type="http://schemas.openxmlformats.org/officeDocument/2006/relationships/image" Target="../media/image39.png"/><Relationship Id="rId41" Type="http://schemas.openxmlformats.org/officeDocument/2006/relationships/image" Target="../media/image40.png"/><Relationship Id="rId42" Type="http://schemas.openxmlformats.org/officeDocument/2006/relationships/image" Target="../media/image41.png"/><Relationship Id="rId43" Type="http://schemas.openxmlformats.org/officeDocument/2006/relationships/image" Target="../media/image42.png"/><Relationship Id="rId44" Type="http://schemas.openxmlformats.org/officeDocument/2006/relationships/image" Target="../media/image43.png"/><Relationship Id="rId45" Type="http://schemas.openxmlformats.org/officeDocument/2006/relationships/image" Target="../media/image44.png"/><Relationship Id="rId46" Type="http://schemas.openxmlformats.org/officeDocument/2006/relationships/image" Target="../media/image45.png"/><Relationship Id="rId47" Type="http://schemas.openxmlformats.org/officeDocument/2006/relationships/image" Target="../media/image46.png"/><Relationship Id="rId48" Type="http://schemas.openxmlformats.org/officeDocument/2006/relationships/image" Target="../media/image47.png"/><Relationship Id="rId49" Type="http://schemas.openxmlformats.org/officeDocument/2006/relationships/image" Target="../media/image48.png"/><Relationship Id="rId50" Type="http://schemas.openxmlformats.org/officeDocument/2006/relationships/image" Target="../media/image49.png"/><Relationship Id="rId51" Type="http://schemas.openxmlformats.org/officeDocument/2006/relationships/image" Target="../media/image50.png"/><Relationship Id="rId52" Type="http://schemas.openxmlformats.org/officeDocument/2006/relationships/image" Target="../media/image51.png"/><Relationship Id="rId53" Type="http://schemas.openxmlformats.org/officeDocument/2006/relationships/image" Target="../media/image52.png"/><Relationship Id="rId54" Type="http://schemas.openxmlformats.org/officeDocument/2006/relationships/image" Target="../media/image53.png"/><Relationship Id="rId55" Type="http://schemas.openxmlformats.org/officeDocument/2006/relationships/image" Target="../media/image54.png"/><Relationship Id="rId56" Type="http://schemas.openxmlformats.org/officeDocument/2006/relationships/image" Target="../media/image55.png"/><Relationship Id="rId57" Type="http://schemas.openxmlformats.org/officeDocument/2006/relationships/image" Target="../media/image56.png"/><Relationship Id="rId58" Type="http://schemas.openxmlformats.org/officeDocument/2006/relationships/image" Target="../media/image57.png"/><Relationship Id="rId59" Type="http://schemas.openxmlformats.org/officeDocument/2006/relationships/image" Target="../media/image58.png"/><Relationship Id="rId60" Type="http://schemas.openxmlformats.org/officeDocument/2006/relationships/image" Target="../media/image59.png"/><Relationship Id="rId61" Type="http://schemas.openxmlformats.org/officeDocument/2006/relationships/image" Target="../media/image60.png"/><Relationship Id="rId62" Type="http://schemas.openxmlformats.org/officeDocument/2006/relationships/image" Target="../media/image61.png"/><Relationship Id="rId63" Type="http://schemas.openxmlformats.org/officeDocument/2006/relationships/image" Target="../media/image62.png"/><Relationship Id="rId64" Type="http://schemas.openxmlformats.org/officeDocument/2006/relationships/image" Target="../media/image63.png"/><Relationship Id="rId65" Type="http://schemas.openxmlformats.org/officeDocument/2006/relationships/image" Target="../media/image64.png"/><Relationship Id="rId66" Type="http://schemas.openxmlformats.org/officeDocument/2006/relationships/image" Target="../media/image65.png"/><Relationship Id="rId67" Type="http://schemas.openxmlformats.org/officeDocument/2006/relationships/image" Target="../media/image66.png"/><Relationship Id="rId68" Type="http://schemas.openxmlformats.org/officeDocument/2006/relationships/image" Target="../media/image67.png"/><Relationship Id="rId69" Type="http://schemas.openxmlformats.org/officeDocument/2006/relationships/image" Target="../media/image68.png"/><Relationship Id="rId70" Type="http://schemas.openxmlformats.org/officeDocument/2006/relationships/image" Target="../media/image69.png"/><Relationship Id="rId71" Type="http://schemas.openxmlformats.org/officeDocument/2006/relationships/image" Target="../media/image70.png"/><Relationship Id="rId72" Type="http://schemas.openxmlformats.org/officeDocument/2006/relationships/image" Target="../media/image71.png"/><Relationship Id="rId73" Type="http://schemas.openxmlformats.org/officeDocument/2006/relationships/image" Target="../media/image72.png"/><Relationship Id="rId74" Type="http://schemas.openxmlformats.org/officeDocument/2006/relationships/image" Target="../media/image73.png"/><Relationship Id="rId75" Type="http://schemas.openxmlformats.org/officeDocument/2006/relationships/image" Target="../media/image74.png"/><Relationship Id="rId76" Type="http://schemas.openxmlformats.org/officeDocument/2006/relationships/image" Target="../media/image75.png"/><Relationship Id="rId77" Type="http://schemas.openxmlformats.org/officeDocument/2006/relationships/image" Target="../media/image76.png"/><Relationship Id="rId78" Type="http://schemas.openxmlformats.org/officeDocument/2006/relationships/image" Target="../media/image77.png"/><Relationship Id="rId79" Type="http://schemas.openxmlformats.org/officeDocument/2006/relationships/image" Target="../media/image78.png"/><Relationship Id="rId80" Type="http://schemas.openxmlformats.org/officeDocument/2006/relationships/image" Target="../media/image79.png"/><Relationship Id="rId81" Type="http://schemas.openxmlformats.org/officeDocument/2006/relationships/image" Target="../media/image80.png"/><Relationship Id="rId82" Type="http://schemas.openxmlformats.org/officeDocument/2006/relationships/image" Target="../media/image81.png"/><Relationship Id="rId83" Type="http://schemas.openxmlformats.org/officeDocument/2006/relationships/image" Target="../media/image82.png"/><Relationship Id="rId84" Type="http://schemas.openxmlformats.org/officeDocument/2006/relationships/image" Target="../media/image83.png"/><Relationship Id="rId85" Type="http://schemas.openxmlformats.org/officeDocument/2006/relationships/image" Target="../media/image84.png"/><Relationship Id="rId86" Type="http://schemas.openxmlformats.org/officeDocument/2006/relationships/image" Target="../media/image85.png"/><Relationship Id="rId87" Type="http://schemas.openxmlformats.org/officeDocument/2006/relationships/image" Target="../media/image86.png"/><Relationship Id="rId88" Type="http://schemas.openxmlformats.org/officeDocument/2006/relationships/image" Target="../media/image87.png"/><Relationship Id="rId89" Type="http://schemas.openxmlformats.org/officeDocument/2006/relationships/image" Target="../media/image88.png"/><Relationship Id="rId90" Type="http://schemas.openxmlformats.org/officeDocument/2006/relationships/image" Target="../media/image89.png"/><Relationship Id="rId91" Type="http://schemas.openxmlformats.org/officeDocument/2006/relationships/image" Target="../media/image90.png"/><Relationship Id="rId92" Type="http://schemas.openxmlformats.org/officeDocument/2006/relationships/image" Target="../media/image91.png"/><Relationship Id="rId93" Type="http://schemas.openxmlformats.org/officeDocument/2006/relationships/image" Target="../media/image92.png"/><Relationship Id="rId94" Type="http://schemas.openxmlformats.org/officeDocument/2006/relationships/image" Target="../media/image93.png"/><Relationship Id="rId95" Type="http://schemas.openxmlformats.org/officeDocument/2006/relationships/image" Target="../media/image94.png"/><Relationship Id="rId96" Type="http://schemas.openxmlformats.org/officeDocument/2006/relationships/image" Target="../media/image95.png"/><Relationship Id="rId97" Type="http://schemas.openxmlformats.org/officeDocument/2006/relationships/image" Target="../media/image96.png"/><Relationship Id="rId98" Type="http://schemas.openxmlformats.org/officeDocument/2006/relationships/image" Target="../media/image97.png"/><Relationship Id="rId99" Type="http://schemas.openxmlformats.org/officeDocument/2006/relationships/image" Target="../media/image98.png"/><Relationship Id="rId100" Type="http://schemas.openxmlformats.org/officeDocument/2006/relationships/image" Target="../media/image99.png"/><Relationship Id="rId101" Type="http://schemas.openxmlformats.org/officeDocument/2006/relationships/image" Target="../media/image100.png"/><Relationship Id="rId102" Type="http://schemas.openxmlformats.org/officeDocument/2006/relationships/image" Target="../media/image101.png"/><Relationship Id="rId103" Type="http://schemas.openxmlformats.org/officeDocument/2006/relationships/image" Target="../media/image102.png"/><Relationship Id="rId104" Type="http://schemas.openxmlformats.org/officeDocument/2006/relationships/image" Target="../media/image103.png"/><Relationship Id="rId105" Type="http://schemas.openxmlformats.org/officeDocument/2006/relationships/image" Target="../media/image104.png"/><Relationship Id="rId106" Type="http://schemas.openxmlformats.org/officeDocument/2006/relationships/image" Target="../media/image105.png"/><Relationship Id="rId107" Type="http://schemas.openxmlformats.org/officeDocument/2006/relationships/image" Target="../media/image106.png"/><Relationship Id="rId108" Type="http://schemas.openxmlformats.org/officeDocument/2006/relationships/image" Target="../media/image107.png"/><Relationship Id="rId109" Type="http://schemas.openxmlformats.org/officeDocument/2006/relationships/image" Target="../media/image108.png"/><Relationship Id="rId110" Type="http://schemas.openxmlformats.org/officeDocument/2006/relationships/image" Target="../media/image109.png"/><Relationship Id="rId111" Type="http://schemas.openxmlformats.org/officeDocument/2006/relationships/image" Target="../media/image110.png"/><Relationship Id="rId112" Type="http://schemas.openxmlformats.org/officeDocument/2006/relationships/image" Target="../media/image111.png"/><Relationship Id="rId113" Type="http://schemas.openxmlformats.org/officeDocument/2006/relationships/image" Target="../media/image112.png"/><Relationship Id="rId114" Type="http://schemas.openxmlformats.org/officeDocument/2006/relationships/image" Target="../media/image113.png"/><Relationship Id="rId115" Type="http://schemas.openxmlformats.org/officeDocument/2006/relationships/image" Target="../media/image114.png"/><Relationship Id="rId116" Type="http://schemas.openxmlformats.org/officeDocument/2006/relationships/image" Target="../media/image115.png"/><Relationship Id="rId117" Type="http://schemas.openxmlformats.org/officeDocument/2006/relationships/image" Target="../media/image116.png"/><Relationship Id="rId118" Type="http://schemas.openxmlformats.org/officeDocument/2006/relationships/image" Target="../media/image117.png"/><Relationship Id="rId119" Type="http://schemas.openxmlformats.org/officeDocument/2006/relationships/image" Target="../media/image118.png"/><Relationship Id="rId120" Type="http://schemas.openxmlformats.org/officeDocument/2006/relationships/image" Target="../media/image119.png"/><Relationship Id="rId121" Type="http://schemas.openxmlformats.org/officeDocument/2006/relationships/image" Target="../media/image120.png"/><Relationship Id="rId122" Type="http://schemas.openxmlformats.org/officeDocument/2006/relationships/image" Target="../media/image121.png"/><Relationship Id="rId123" Type="http://schemas.openxmlformats.org/officeDocument/2006/relationships/image" Target="../media/image122.png"/><Relationship Id="rId124" Type="http://schemas.openxmlformats.org/officeDocument/2006/relationships/image" Target="../media/image123.png"/><Relationship Id="rId125" Type="http://schemas.openxmlformats.org/officeDocument/2006/relationships/image" Target="../media/image124.png"/><Relationship Id="rId126" Type="http://schemas.openxmlformats.org/officeDocument/2006/relationships/image" Target="../media/image125.png"/><Relationship Id="rId127" Type="http://schemas.openxmlformats.org/officeDocument/2006/relationships/image" Target="../media/image126.png"/><Relationship Id="rId128" Type="http://schemas.openxmlformats.org/officeDocument/2006/relationships/image" Target="../media/image127.png"/><Relationship Id="rId129" Type="http://schemas.openxmlformats.org/officeDocument/2006/relationships/image" Target="../media/image128.png"/><Relationship Id="rId130" Type="http://schemas.openxmlformats.org/officeDocument/2006/relationships/image" Target="../media/image129.png"/><Relationship Id="rId131" Type="http://schemas.openxmlformats.org/officeDocument/2006/relationships/image" Target="../media/image130.png"/><Relationship Id="rId132" Type="http://schemas.openxmlformats.org/officeDocument/2006/relationships/image" Target="../media/image131.png"/><Relationship Id="rId133" Type="http://schemas.openxmlformats.org/officeDocument/2006/relationships/image" Target="../media/image132.png"/><Relationship Id="rId134" Type="http://schemas.openxmlformats.org/officeDocument/2006/relationships/image" Target="../media/image133.png"/><Relationship Id="rId135" Type="http://schemas.openxmlformats.org/officeDocument/2006/relationships/image" Target="../media/image134.png"/><Relationship Id="rId136" Type="http://schemas.openxmlformats.org/officeDocument/2006/relationships/image" Target="../media/image135.png"/><Relationship Id="rId137" Type="http://schemas.openxmlformats.org/officeDocument/2006/relationships/image" Target="../media/image136.png"/><Relationship Id="rId138" Type="http://schemas.openxmlformats.org/officeDocument/2006/relationships/image" Target="../media/image137.png"/><Relationship Id="rId139" Type="http://schemas.openxmlformats.org/officeDocument/2006/relationships/image" Target="../media/image138.png"/><Relationship Id="rId140" Type="http://schemas.openxmlformats.org/officeDocument/2006/relationships/image" Target="../media/image139.png"/><Relationship Id="rId141" Type="http://schemas.openxmlformats.org/officeDocument/2006/relationships/image" Target="../media/image140.png"/><Relationship Id="rId142" Type="http://schemas.openxmlformats.org/officeDocument/2006/relationships/image" Target="../media/image141.png"/><Relationship Id="rId143" Type="http://schemas.openxmlformats.org/officeDocument/2006/relationships/image" Target="../media/image142.png"/><Relationship Id="rId144" Type="http://schemas.openxmlformats.org/officeDocument/2006/relationships/image" Target="../media/image143.png"/><Relationship Id="rId145" Type="http://schemas.openxmlformats.org/officeDocument/2006/relationships/image" Target="../media/image144.png"/><Relationship Id="rId146" Type="http://schemas.openxmlformats.org/officeDocument/2006/relationships/image" Target="../media/image145.png"/><Relationship Id="rId147" Type="http://schemas.openxmlformats.org/officeDocument/2006/relationships/image" Target="../media/image146.png"/><Relationship Id="rId148" Type="http://schemas.openxmlformats.org/officeDocument/2006/relationships/image" Target="../media/image147.png"/><Relationship Id="rId149" Type="http://schemas.openxmlformats.org/officeDocument/2006/relationships/image" Target="../media/image148.png"/><Relationship Id="rId150" Type="http://schemas.openxmlformats.org/officeDocument/2006/relationships/image" Target="../media/image149.png"/><Relationship Id="rId151" Type="http://schemas.openxmlformats.org/officeDocument/2006/relationships/image" Target="../media/image150.png"/><Relationship Id="rId152" Type="http://schemas.openxmlformats.org/officeDocument/2006/relationships/image" Target="../media/image151.png"/><Relationship Id="rId153" Type="http://schemas.openxmlformats.org/officeDocument/2006/relationships/image" Target="../media/image152.png"/><Relationship Id="rId154" Type="http://schemas.openxmlformats.org/officeDocument/2006/relationships/image" Target="../media/image153.png"/><Relationship Id="rId155" Type="http://schemas.openxmlformats.org/officeDocument/2006/relationships/image" Target="../media/image154.png"/><Relationship Id="rId156" Type="http://schemas.openxmlformats.org/officeDocument/2006/relationships/image" Target="../media/image155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41</xdr:col>
      <xdr:colOff>517320</xdr:colOff>
      <xdr:row>106</xdr:row>
      <xdr:rowOff>111240</xdr:rowOff>
    </xdr:from>
    <xdr:to>
      <xdr:col>48</xdr:col>
      <xdr:colOff>583920</xdr:colOff>
      <xdr:row>126</xdr:row>
      <xdr:rowOff>93960</xdr:rowOff>
    </xdr:to>
    <xdr:graphicFrame>
      <xdr:nvGraphicFramePr>
        <xdr:cNvPr id="0" name=""/>
        <xdr:cNvGraphicFramePr/>
      </xdr:nvGraphicFramePr>
      <xdr:xfrm>
        <a:off x="32963760" y="17342280"/>
        <a:ext cx="5756040" cy="32342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absolute">
    <xdr:from>
      <xdr:col>47</xdr:col>
      <xdr:colOff>133920</xdr:colOff>
      <xdr:row>208</xdr:row>
      <xdr:rowOff>147240</xdr:rowOff>
    </xdr:from>
    <xdr:to>
      <xdr:col>49</xdr:col>
      <xdr:colOff>558360</xdr:colOff>
      <xdr:row>218</xdr:row>
      <xdr:rowOff>87840</xdr:rowOff>
    </xdr:to>
    <xdr:pic>
      <xdr:nvPicPr>
        <xdr:cNvPr id="1" name="Imagen 2" descr=""/>
        <xdr:cNvPicPr/>
      </xdr:nvPicPr>
      <xdr:blipFill>
        <a:blip r:embed="rId2"/>
        <a:stretch/>
      </xdr:blipFill>
      <xdr:spPr>
        <a:xfrm>
          <a:off x="37457280" y="33959520"/>
          <a:ext cx="2049840" cy="1566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560880</xdr:colOff>
      <xdr:row>208</xdr:row>
      <xdr:rowOff>161640</xdr:rowOff>
    </xdr:from>
    <xdr:to>
      <xdr:col>52</xdr:col>
      <xdr:colOff>229320</xdr:colOff>
      <xdr:row>218</xdr:row>
      <xdr:rowOff>129960</xdr:rowOff>
    </xdr:to>
    <xdr:pic>
      <xdr:nvPicPr>
        <xdr:cNvPr id="2" name="Imagen 3" descr=""/>
        <xdr:cNvPicPr/>
      </xdr:nvPicPr>
      <xdr:blipFill>
        <a:blip r:embed="rId3"/>
        <a:stretch/>
      </xdr:blipFill>
      <xdr:spPr>
        <a:xfrm>
          <a:off x="39509640" y="33973920"/>
          <a:ext cx="2106720" cy="1594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52</xdr:col>
      <xdr:colOff>200520</xdr:colOff>
      <xdr:row>209</xdr:row>
      <xdr:rowOff>0</xdr:rowOff>
    </xdr:from>
    <xdr:to>
      <xdr:col>54</xdr:col>
      <xdr:colOff>655920</xdr:colOff>
      <xdr:row>218</xdr:row>
      <xdr:rowOff>141480</xdr:rowOff>
    </xdr:to>
    <xdr:pic>
      <xdr:nvPicPr>
        <xdr:cNvPr id="3" name="Imagen 4" descr=""/>
        <xdr:cNvPicPr/>
      </xdr:nvPicPr>
      <xdr:blipFill>
        <a:blip r:embed="rId4"/>
        <a:stretch/>
      </xdr:blipFill>
      <xdr:spPr>
        <a:xfrm>
          <a:off x="41587560" y="33975000"/>
          <a:ext cx="2081160" cy="1604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54</xdr:col>
      <xdr:colOff>689040</xdr:colOff>
      <xdr:row>209</xdr:row>
      <xdr:rowOff>0</xdr:rowOff>
    </xdr:from>
    <xdr:to>
      <xdr:col>57</xdr:col>
      <xdr:colOff>361440</xdr:colOff>
      <xdr:row>218</xdr:row>
      <xdr:rowOff>161640</xdr:rowOff>
    </xdr:to>
    <xdr:pic>
      <xdr:nvPicPr>
        <xdr:cNvPr id="4" name="Imagen 1" descr=""/>
        <xdr:cNvPicPr/>
      </xdr:nvPicPr>
      <xdr:blipFill>
        <a:blip r:embed="rId5"/>
        <a:stretch/>
      </xdr:blipFill>
      <xdr:spPr>
        <a:xfrm>
          <a:off x="43701840" y="33975000"/>
          <a:ext cx="2110680" cy="1624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219</xdr:row>
      <xdr:rowOff>126720</xdr:rowOff>
    </xdr:from>
    <xdr:to>
      <xdr:col>49</xdr:col>
      <xdr:colOff>178200</xdr:colOff>
      <xdr:row>227</xdr:row>
      <xdr:rowOff>140760</xdr:rowOff>
    </xdr:to>
    <xdr:pic>
      <xdr:nvPicPr>
        <xdr:cNvPr id="5" name="Imagen 5" descr=""/>
        <xdr:cNvPicPr/>
      </xdr:nvPicPr>
      <xdr:blipFill>
        <a:blip r:embed="rId6"/>
        <a:stretch/>
      </xdr:blipFill>
      <xdr:spPr>
        <a:xfrm>
          <a:off x="37430640" y="35727120"/>
          <a:ext cx="1696320" cy="1314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308160</xdr:colOff>
      <xdr:row>219</xdr:row>
      <xdr:rowOff>126720</xdr:rowOff>
    </xdr:from>
    <xdr:to>
      <xdr:col>51</xdr:col>
      <xdr:colOff>398880</xdr:colOff>
      <xdr:row>227</xdr:row>
      <xdr:rowOff>147600</xdr:rowOff>
    </xdr:to>
    <xdr:pic>
      <xdr:nvPicPr>
        <xdr:cNvPr id="6" name="Imagen 6" descr=""/>
        <xdr:cNvPicPr/>
      </xdr:nvPicPr>
      <xdr:blipFill>
        <a:blip r:embed="rId7"/>
        <a:stretch/>
      </xdr:blipFill>
      <xdr:spPr>
        <a:xfrm>
          <a:off x="39256920" y="35727120"/>
          <a:ext cx="1716480" cy="1321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488160</xdr:colOff>
      <xdr:row>220</xdr:row>
      <xdr:rowOff>0</xdr:rowOff>
    </xdr:from>
    <xdr:to>
      <xdr:col>53</xdr:col>
      <xdr:colOff>536400</xdr:colOff>
      <xdr:row>227</xdr:row>
      <xdr:rowOff>157320</xdr:rowOff>
    </xdr:to>
    <xdr:pic>
      <xdr:nvPicPr>
        <xdr:cNvPr id="7" name="Imagen 7" descr=""/>
        <xdr:cNvPicPr/>
      </xdr:nvPicPr>
      <xdr:blipFill>
        <a:blip r:embed="rId8"/>
        <a:stretch/>
      </xdr:blipFill>
      <xdr:spPr>
        <a:xfrm>
          <a:off x="41062680" y="35763120"/>
          <a:ext cx="1673640" cy="1295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631800</xdr:colOff>
      <xdr:row>220</xdr:row>
      <xdr:rowOff>0</xdr:rowOff>
    </xdr:from>
    <xdr:to>
      <xdr:col>55</xdr:col>
      <xdr:colOff>690840</xdr:colOff>
      <xdr:row>227</xdr:row>
      <xdr:rowOff>158400</xdr:rowOff>
    </xdr:to>
    <xdr:sp>
      <xdr:nvSpPr>
        <xdr:cNvPr id="8" name="CustomShape 1"/>
        <xdr:cNvSpPr/>
      </xdr:nvSpPr>
      <xdr:spPr>
        <a:xfrm>
          <a:off x="42831720" y="35763120"/>
          <a:ext cx="1684800" cy="1296360"/>
        </a:xfrm>
        <a:prstGeom prst="rect">
          <a:avLst/>
        </a:prstGeom>
        <a:blipFill rotWithShape="0">
          <a:blip r:embed="rId9"/>
          <a:stretch>
            <a:fillRect/>
          </a:stretch>
        </a:blipFill>
        <a:ln>
          <a:noFill/>
        </a:ln>
      </xdr:spPr>
      <xdr:style>
        <a:lnRef idx="0"/>
        <a:fillRef idx="0"/>
        <a:effectRef idx="0"/>
        <a:fontRef idx="minor"/>
      </xdr:style>
      <xdr:txBody>
        <a:bodyPr lIns="0" rIns="0" tIns="0" bIns="0" anchor="ctr" anchorCtr="1"/>
        <a:p>
          <a:pPr algn="ctr">
            <a:lnSpc>
              <a:spcPct val="100000"/>
            </a:lnSpc>
          </a:pPr>
          <a:r>
            <a:rPr b="0" lang="es-MX" sz="1200" spc="-1" strike="noStrike">
              <a:latin typeface="Times New Roman"/>
            </a:rPr>
            <a:t>|</a:t>
          </a:r>
          <a:endParaRPr b="0" lang="es-MX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47</xdr:col>
      <xdr:colOff>107280</xdr:colOff>
      <xdr:row>229</xdr:row>
      <xdr:rowOff>0</xdr:rowOff>
    </xdr:from>
    <xdr:to>
      <xdr:col>49</xdr:col>
      <xdr:colOff>161640</xdr:colOff>
      <xdr:row>236</xdr:row>
      <xdr:rowOff>141480</xdr:rowOff>
    </xdr:to>
    <xdr:pic>
      <xdr:nvPicPr>
        <xdr:cNvPr id="9" name="Imagen 9" descr=""/>
        <xdr:cNvPicPr/>
      </xdr:nvPicPr>
      <xdr:blipFill>
        <a:blip r:embed=""/>
        <a:stretch/>
      </xdr:blipFill>
      <xdr:spPr>
        <a:xfrm>
          <a:off x="37430640" y="37226160"/>
          <a:ext cx="1679760" cy="1279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25560</xdr:colOff>
      <xdr:row>229</xdr:row>
      <xdr:rowOff>0</xdr:rowOff>
    </xdr:from>
    <xdr:to>
      <xdr:col>49</xdr:col>
      <xdr:colOff>127440</xdr:colOff>
      <xdr:row>237</xdr:row>
      <xdr:rowOff>20880</xdr:rowOff>
    </xdr:to>
    <xdr:pic>
      <xdr:nvPicPr>
        <xdr:cNvPr id="10" name="Imagen 8" descr=""/>
        <xdr:cNvPicPr/>
      </xdr:nvPicPr>
      <xdr:blipFill>
        <a:blip r:embed="rId10"/>
        <a:stretch/>
      </xdr:blipFill>
      <xdr:spPr>
        <a:xfrm>
          <a:off x="37348920" y="37226160"/>
          <a:ext cx="1727280" cy="1321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308160</xdr:colOff>
      <xdr:row>229</xdr:row>
      <xdr:rowOff>0</xdr:rowOff>
    </xdr:from>
    <xdr:to>
      <xdr:col>51</xdr:col>
      <xdr:colOff>358560</xdr:colOff>
      <xdr:row>236</xdr:row>
      <xdr:rowOff>151920</xdr:rowOff>
    </xdr:to>
    <xdr:pic>
      <xdr:nvPicPr>
        <xdr:cNvPr id="11" name="Imagen 10" descr=""/>
        <xdr:cNvPicPr/>
      </xdr:nvPicPr>
      <xdr:blipFill>
        <a:blip r:embed="rId11"/>
        <a:stretch/>
      </xdr:blipFill>
      <xdr:spPr>
        <a:xfrm>
          <a:off x="39256920" y="37226160"/>
          <a:ext cx="1676160" cy="1289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488160</xdr:colOff>
      <xdr:row>229</xdr:row>
      <xdr:rowOff>0</xdr:rowOff>
    </xdr:from>
    <xdr:to>
      <xdr:col>53</xdr:col>
      <xdr:colOff>558360</xdr:colOff>
      <xdr:row>236</xdr:row>
      <xdr:rowOff>147600</xdr:rowOff>
    </xdr:to>
    <xdr:pic>
      <xdr:nvPicPr>
        <xdr:cNvPr id="12" name="Imagen 11" descr=""/>
        <xdr:cNvPicPr/>
      </xdr:nvPicPr>
      <xdr:blipFill>
        <a:blip r:embed="rId12"/>
        <a:stretch/>
      </xdr:blipFill>
      <xdr:spPr>
        <a:xfrm>
          <a:off x="41062680" y="37226160"/>
          <a:ext cx="1695600" cy="1285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596160</xdr:colOff>
      <xdr:row>229</xdr:row>
      <xdr:rowOff>0</xdr:rowOff>
    </xdr:from>
    <xdr:to>
      <xdr:col>55</xdr:col>
      <xdr:colOff>634320</xdr:colOff>
      <xdr:row>236</xdr:row>
      <xdr:rowOff>146880</xdr:rowOff>
    </xdr:to>
    <xdr:pic>
      <xdr:nvPicPr>
        <xdr:cNvPr id="13" name="Imagen 12" descr=""/>
        <xdr:cNvPicPr/>
      </xdr:nvPicPr>
      <xdr:blipFill>
        <a:blip r:embed="rId13"/>
        <a:stretch/>
      </xdr:blipFill>
      <xdr:spPr>
        <a:xfrm>
          <a:off x="42796080" y="37226160"/>
          <a:ext cx="1663920" cy="12848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238</xdr:row>
      <xdr:rowOff>0</xdr:rowOff>
    </xdr:from>
    <xdr:to>
      <xdr:col>49</xdr:col>
      <xdr:colOff>199440</xdr:colOff>
      <xdr:row>245</xdr:row>
      <xdr:rowOff>151560</xdr:rowOff>
    </xdr:to>
    <xdr:pic>
      <xdr:nvPicPr>
        <xdr:cNvPr id="14" name="Imagen 13" descr=""/>
        <xdr:cNvPicPr/>
      </xdr:nvPicPr>
      <xdr:blipFill>
        <a:blip r:embed="rId14"/>
        <a:stretch/>
      </xdr:blipFill>
      <xdr:spPr>
        <a:xfrm>
          <a:off x="37430640" y="38689200"/>
          <a:ext cx="1717560" cy="1289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272160</xdr:colOff>
      <xdr:row>238</xdr:row>
      <xdr:rowOff>0</xdr:rowOff>
    </xdr:from>
    <xdr:to>
      <xdr:col>51</xdr:col>
      <xdr:colOff>321840</xdr:colOff>
      <xdr:row>245</xdr:row>
      <xdr:rowOff>162360</xdr:rowOff>
    </xdr:to>
    <xdr:pic>
      <xdr:nvPicPr>
        <xdr:cNvPr id="15" name="Imagen 14" descr=""/>
        <xdr:cNvPicPr/>
      </xdr:nvPicPr>
      <xdr:blipFill>
        <a:blip r:embed="rId15"/>
        <a:stretch/>
      </xdr:blipFill>
      <xdr:spPr>
        <a:xfrm>
          <a:off x="39220920" y="38689200"/>
          <a:ext cx="167544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488160</xdr:colOff>
      <xdr:row>238</xdr:row>
      <xdr:rowOff>0</xdr:rowOff>
    </xdr:from>
    <xdr:to>
      <xdr:col>53</xdr:col>
      <xdr:colOff>527040</xdr:colOff>
      <xdr:row>245</xdr:row>
      <xdr:rowOff>150120</xdr:rowOff>
    </xdr:to>
    <xdr:pic>
      <xdr:nvPicPr>
        <xdr:cNvPr id="16" name="Imagen 15" descr=""/>
        <xdr:cNvPicPr/>
      </xdr:nvPicPr>
      <xdr:blipFill>
        <a:blip r:embed="rId16"/>
        <a:stretch/>
      </xdr:blipFill>
      <xdr:spPr>
        <a:xfrm>
          <a:off x="41062680" y="38689200"/>
          <a:ext cx="1664280" cy="1288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596160</xdr:colOff>
      <xdr:row>237</xdr:row>
      <xdr:rowOff>145080</xdr:rowOff>
    </xdr:from>
    <xdr:to>
      <xdr:col>55</xdr:col>
      <xdr:colOff>650520</xdr:colOff>
      <xdr:row>245</xdr:row>
      <xdr:rowOff>149400</xdr:rowOff>
    </xdr:to>
    <xdr:pic>
      <xdr:nvPicPr>
        <xdr:cNvPr id="17" name="Imagen 16" descr=""/>
        <xdr:cNvPicPr/>
      </xdr:nvPicPr>
      <xdr:blipFill>
        <a:blip r:embed="rId17"/>
        <a:stretch/>
      </xdr:blipFill>
      <xdr:spPr>
        <a:xfrm>
          <a:off x="42796080" y="38671560"/>
          <a:ext cx="1680120" cy="1305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247</xdr:row>
      <xdr:rowOff>0</xdr:rowOff>
    </xdr:from>
    <xdr:to>
      <xdr:col>49</xdr:col>
      <xdr:colOff>172800</xdr:colOff>
      <xdr:row>254</xdr:row>
      <xdr:rowOff>162720</xdr:rowOff>
    </xdr:to>
    <xdr:pic>
      <xdr:nvPicPr>
        <xdr:cNvPr id="18" name="Imagen 17" descr=""/>
        <xdr:cNvPicPr/>
      </xdr:nvPicPr>
      <xdr:blipFill>
        <a:blip r:embed="rId18"/>
        <a:stretch/>
      </xdr:blipFill>
      <xdr:spPr>
        <a:xfrm>
          <a:off x="37430640" y="40152240"/>
          <a:ext cx="169092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236160</xdr:colOff>
      <xdr:row>247</xdr:row>
      <xdr:rowOff>0</xdr:rowOff>
    </xdr:from>
    <xdr:to>
      <xdr:col>51</xdr:col>
      <xdr:colOff>306720</xdr:colOff>
      <xdr:row>254</xdr:row>
      <xdr:rowOff>154440</xdr:rowOff>
    </xdr:to>
    <xdr:pic>
      <xdr:nvPicPr>
        <xdr:cNvPr id="19" name="Imagen 18" descr=""/>
        <xdr:cNvPicPr/>
      </xdr:nvPicPr>
      <xdr:blipFill>
        <a:blip r:embed="rId19"/>
        <a:stretch/>
      </xdr:blipFill>
      <xdr:spPr>
        <a:xfrm>
          <a:off x="39184920" y="40152240"/>
          <a:ext cx="1696320" cy="1292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488160</xdr:colOff>
      <xdr:row>247</xdr:row>
      <xdr:rowOff>0</xdr:rowOff>
    </xdr:from>
    <xdr:to>
      <xdr:col>53</xdr:col>
      <xdr:colOff>555840</xdr:colOff>
      <xdr:row>254</xdr:row>
      <xdr:rowOff>162000</xdr:rowOff>
    </xdr:to>
    <xdr:pic>
      <xdr:nvPicPr>
        <xdr:cNvPr id="20" name="Imagen 19" descr=""/>
        <xdr:cNvPicPr/>
      </xdr:nvPicPr>
      <xdr:blipFill>
        <a:blip r:embed="rId20"/>
        <a:stretch/>
      </xdr:blipFill>
      <xdr:spPr>
        <a:xfrm>
          <a:off x="41062680" y="40152240"/>
          <a:ext cx="169308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560160</xdr:colOff>
      <xdr:row>247</xdr:row>
      <xdr:rowOff>0</xdr:rowOff>
    </xdr:from>
    <xdr:to>
      <xdr:col>55</xdr:col>
      <xdr:colOff>633240</xdr:colOff>
      <xdr:row>254</xdr:row>
      <xdr:rowOff>151920</xdr:rowOff>
    </xdr:to>
    <xdr:pic>
      <xdr:nvPicPr>
        <xdr:cNvPr id="21" name="Imagen 20" descr=""/>
        <xdr:cNvPicPr/>
      </xdr:nvPicPr>
      <xdr:blipFill>
        <a:blip r:embed="rId21"/>
        <a:stretch/>
      </xdr:blipFill>
      <xdr:spPr>
        <a:xfrm>
          <a:off x="42760080" y="40152240"/>
          <a:ext cx="1698840" cy="1289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256</xdr:row>
      <xdr:rowOff>0</xdr:rowOff>
    </xdr:from>
    <xdr:to>
      <xdr:col>49</xdr:col>
      <xdr:colOff>178560</xdr:colOff>
      <xdr:row>264</xdr:row>
      <xdr:rowOff>16560</xdr:rowOff>
    </xdr:to>
    <xdr:pic>
      <xdr:nvPicPr>
        <xdr:cNvPr id="22" name="Imagen 21" descr=""/>
        <xdr:cNvPicPr/>
      </xdr:nvPicPr>
      <xdr:blipFill>
        <a:blip r:embed="rId22"/>
        <a:stretch/>
      </xdr:blipFill>
      <xdr:spPr>
        <a:xfrm>
          <a:off x="37430640" y="41615280"/>
          <a:ext cx="1696680" cy="1316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200160</xdr:colOff>
      <xdr:row>256</xdr:row>
      <xdr:rowOff>0</xdr:rowOff>
    </xdr:from>
    <xdr:to>
      <xdr:col>51</xdr:col>
      <xdr:colOff>280440</xdr:colOff>
      <xdr:row>263</xdr:row>
      <xdr:rowOff>162000</xdr:rowOff>
    </xdr:to>
    <xdr:pic>
      <xdr:nvPicPr>
        <xdr:cNvPr id="23" name="Imagen 22" descr=""/>
        <xdr:cNvPicPr/>
      </xdr:nvPicPr>
      <xdr:blipFill>
        <a:blip r:embed="rId23"/>
        <a:stretch/>
      </xdr:blipFill>
      <xdr:spPr>
        <a:xfrm>
          <a:off x="39148920" y="41615280"/>
          <a:ext cx="170604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452160</xdr:colOff>
      <xdr:row>256</xdr:row>
      <xdr:rowOff>0</xdr:rowOff>
    </xdr:from>
    <xdr:to>
      <xdr:col>53</xdr:col>
      <xdr:colOff>520920</xdr:colOff>
      <xdr:row>263</xdr:row>
      <xdr:rowOff>162000</xdr:rowOff>
    </xdr:to>
    <xdr:pic>
      <xdr:nvPicPr>
        <xdr:cNvPr id="24" name="Imagen 23" descr=""/>
        <xdr:cNvPicPr/>
      </xdr:nvPicPr>
      <xdr:blipFill>
        <a:blip r:embed="rId24"/>
        <a:stretch/>
      </xdr:blipFill>
      <xdr:spPr>
        <a:xfrm>
          <a:off x="41026680" y="41615280"/>
          <a:ext cx="169416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560160</xdr:colOff>
      <xdr:row>256</xdr:row>
      <xdr:rowOff>0</xdr:rowOff>
    </xdr:from>
    <xdr:to>
      <xdr:col>55</xdr:col>
      <xdr:colOff>629640</xdr:colOff>
      <xdr:row>263</xdr:row>
      <xdr:rowOff>155520</xdr:rowOff>
    </xdr:to>
    <xdr:pic>
      <xdr:nvPicPr>
        <xdr:cNvPr id="25" name="Imagen 24" descr=""/>
        <xdr:cNvPicPr/>
      </xdr:nvPicPr>
      <xdr:blipFill>
        <a:blip r:embed="rId25"/>
        <a:stretch/>
      </xdr:blipFill>
      <xdr:spPr>
        <a:xfrm>
          <a:off x="42760080" y="41615280"/>
          <a:ext cx="1695240" cy="12934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265</xdr:row>
      <xdr:rowOff>0</xdr:rowOff>
    </xdr:from>
    <xdr:to>
      <xdr:col>49</xdr:col>
      <xdr:colOff>146160</xdr:colOff>
      <xdr:row>272</xdr:row>
      <xdr:rowOff>142920</xdr:rowOff>
    </xdr:to>
    <xdr:pic>
      <xdr:nvPicPr>
        <xdr:cNvPr id="26" name="Imagen 25" descr=""/>
        <xdr:cNvPicPr/>
      </xdr:nvPicPr>
      <xdr:blipFill>
        <a:blip r:embed="rId26"/>
        <a:stretch/>
      </xdr:blipFill>
      <xdr:spPr>
        <a:xfrm>
          <a:off x="37430640" y="43078320"/>
          <a:ext cx="1664280" cy="1280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200160</xdr:colOff>
      <xdr:row>265</xdr:row>
      <xdr:rowOff>0</xdr:rowOff>
    </xdr:from>
    <xdr:to>
      <xdr:col>51</xdr:col>
      <xdr:colOff>305280</xdr:colOff>
      <xdr:row>272</xdr:row>
      <xdr:rowOff>162000</xdr:rowOff>
    </xdr:to>
    <xdr:pic>
      <xdr:nvPicPr>
        <xdr:cNvPr id="27" name="Imagen 26" descr=""/>
        <xdr:cNvPicPr/>
      </xdr:nvPicPr>
      <xdr:blipFill>
        <a:blip r:embed="rId27"/>
        <a:stretch/>
      </xdr:blipFill>
      <xdr:spPr>
        <a:xfrm>
          <a:off x="39148920" y="43078320"/>
          <a:ext cx="173088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452160</xdr:colOff>
      <xdr:row>265</xdr:row>
      <xdr:rowOff>0</xdr:rowOff>
    </xdr:from>
    <xdr:to>
      <xdr:col>53</xdr:col>
      <xdr:colOff>518760</xdr:colOff>
      <xdr:row>272</xdr:row>
      <xdr:rowOff>152640</xdr:rowOff>
    </xdr:to>
    <xdr:pic>
      <xdr:nvPicPr>
        <xdr:cNvPr id="28" name="Imagen 27" descr=""/>
        <xdr:cNvPicPr/>
      </xdr:nvPicPr>
      <xdr:blipFill>
        <a:blip r:embed="rId28"/>
        <a:stretch/>
      </xdr:blipFill>
      <xdr:spPr>
        <a:xfrm>
          <a:off x="41026680" y="43078320"/>
          <a:ext cx="1692000" cy="1290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560160</xdr:colOff>
      <xdr:row>265</xdr:row>
      <xdr:rowOff>0</xdr:rowOff>
    </xdr:from>
    <xdr:to>
      <xdr:col>55</xdr:col>
      <xdr:colOff>584640</xdr:colOff>
      <xdr:row>272</xdr:row>
      <xdr:rowOff>133200</xdr:rowOff>
    </xdr:to>
    <xdr:pic>
      <xdr:nvPicPr>
        <xdr:cNvPr id="29" name="Imagen 28" descr=""/>
        <xdr:cNvPicPr/>
      </xdr:nvPicPr>
      <xdr:blipFill>
        <a:blip r:embed="rId29"/>
        <a:stretch/>
      </xdr:blipFill>
      <xdr:spPr>
        <a:xfrm>
          <a:off x="42760080" y="43078320"/>
          <a:ext cx="1650240" cy="1271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274</xdr:row>
      <xdr:rowOff>0</xdr:rowOff>
    </xdr:from>
    <xdr:to>
      <xdr:col>49</xdr:col>
      <xdr:colOff>142200</xdr:colOff>
      <xdr:row>281</xdr:row>
      <xdr:rowOff>132480</xdr:rowOff>
    </xdr:to>
    <xdr:pic>
      <xdr:nvPicPr>
        <xdr:cNvPr id="30" name="Imagen 29" descr=""/>
        <xdr:cNvPicPr/>
      </xdr:nvPicPr>
      <xdr:blipFill>
        <a:blip r:embed="rId30"/>
        <a:stretch/>
      </xdr:blipFill>
      <xdr:spPr>
        <a:xfrm>
          <a:off x="37430640" y="44541360"/>
          <a:ext cx="1660320" cy="12704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200160</xdr:colOff>
      <xdr:row>274</xdr:row>
      <xdr:rowOff>0</xdr:rowOff>
    </xdr:from>
    <xdr:to>
      <xdr:col>51</xdr:col>
      <xdr:colOff>251640</xdr:colOff>
      <xdr:row>281</xdr:row>
      <xdr:rowOff>149040</xdr:rowOff>
    </xdr:to>
    <xdr:pic>
      <xdr:nvPicPr>
        <xdr:cNvPr id="31" name="Imagen 30" descr=""/>
        <xdr:cNvPicPr/>
      </xdr:nvPicPr>
      <xdr:blipFill>
        <a:blip r:embed="rId31"/>
        <a:stretch/>
      </xdr:blipFill>
      <xdr:spPr>
        <a:xfrm>
          <a:off x="39148920" y="44541360"/>
          <a:ext cx="1677240" cy="1287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274</xdr:row>
      <xdr:rowOff>0</xdr:rowOff>
    </xdr:from>
    <xdr:to>
      <xdr:col>53</xdr:col>
      <xdr:colOff>480600</xdr:colOff>
      <xdr:row>281</xdr:row>
      <xdr:rowOff>162000</xdr:rowOff>
    </xdr:to>
    <xdr:pic>
      <xdr:nvPicPr>
        <xdr:cNvPr id="32" name="Imagen 31" descr=""/>
        <xdr:cNvPicPr/>
      </xdr:nvPicPr>
      <xdr:blipFill>
        <a:blip r:embed="rId32"/>
        <a:stretch/>
      </xdr:blipFill>
      <xdr:spPr>
        <a:xfrm>
          <a:off x="40990680" y="44541360"/>
          <a:ext cx="168984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274</xdr:row>
      <xdr:rowOff>0</xdr:rowOff>
    </xdr:from>
    <xdr:to>
      <xdr:col>55</xdr:col>
      <xdr:colOff>612000</xdr:colOff>
      <xdr:row>281</xdr:row>
      <xdr:rowOff>156240</xdr:rowOff>
    </xdr:to>
    <xdr:pic>
      <xdr:nvPicPr>
        <xdr:cNvPr id="33" name="Imagen 32" descr=""/>
        <xdr:cNvPicPr/>
      </xdr:nvPicPr>
      <xdr:blipFill>
        <a:blip r:embed="rId33"/>
        <a:stretch/>
      </xdr:blipFill>
      <xdr:spPr>
        <a:xfrm>
          <a:off x="42724080" y="44541360"/>
          <a:ext cx="1713600" cy="1294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71280</xdr:colOff>
      <xdr:row>283</xdr:row>
      <xdr:rowOff>0</xdr:rowOff>
    </xdr:from>
    <xdr:to>
      <xdr:col>49</xdr:col>
      <xdr:colOff>105480</xdr:colOff>
      <xdr:row>290</xdr:row>
      <xdr:rowOff>142920</xdr:rowOff>
    </xdr:to>
    <xdr:pic>
      <xdr:nvPicPr>
        <xdr:cNvPr id="34" name="Imagen 33" descr=""/>
        <xdr:cNvPicPr/>
      </xdr:nvPicPr>
      <xdr:blipFill>
        <a:blip r:embed="rId34"/>
        <a:stretch/>
      </xdr:blipFill>
      <xdr:spPr>
        <a:xfrm>
          <a:off x="37394640" y="46004400"/>
          <a:ext cx="1659600" cy="1280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164160</xdr:colOff>
      <xdr:row>283</xdr:row>
      <xdr:rowOff>0</xdr:rowOff>
    </xdr:from>
    <xdr:to>
      <xdr:col>51</xdr:col>
      <xdr:colOff>205920</xdr:colOff>
      <xdr:row>290</xdr:row>
      <xdr:rowOff>136800</xdr:rowOff>
    </xdr:to>
    <xdr:pic>
      <xdr:nvPicPr>
        <xdr:cNvPr id="35" name="Imagen 34" descr=""/>
        <xdr:cNvPicPr/>
      </xdr:nvPicPr>
      <xdr:blipFill>
        <a:blip r:embed="rId35"/>
        <a:stretch/>
      </xdr:blipFill>
      <xdr:spPr>
        <a:xfrm>
          <a:off x="39112920" y="46004400"/>
          <a:ext cx="1667520" cy="1274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283</xdr:row>
      <xdr:rowOff>0</xdr:rowOff>
    </xdr:from>
    <xdr:to>
      <xdr:col>53</xdr:col>
      <xdr:colOff>487080</xdr:colOff>
      <xdr:row>290</xdr:row>
      <xdr:rowOff>152640</xdr:rowOff>
    </xdr:to>
    <xdr:pic>
      <xdr:nvPicPr>
        <xdr:cNvPr id="36" name="Imagen 35" descr=""/>
        <xdr:cNvPicPr/>
      </xdr:nvPicPr>
      <xdr:blipFill>
        <a:blip r:embed="rId36"/>
        <a:stretch/>
      </xdr:blipFill>
      <xdr:spPr>
        <a:xfrm>
          <a:off x="40990680" y="46004400"/>
          <a:ext cx="1696320" cy="1290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283</xdr:row>
      <xdr:rowOff>0</xdr:rowOff>
    </xdr:from>
    <xdr:to>
      <xdr:col>55</xdr:col>
      <xdr:colOff>586440</xdr:colOff>
      <xdr:row>290</xdr:row>
      <xdr:rowOff>152640</xdr:rowOff>
    </xdr:to>
    <xdr:pic>
      <xdr:nvPicPr>
        <xdr:cNvPr id="37" name="Imagen 36" descr=""/>
        <xdr:cNvPicPr/>
      </xdr:nvPicPr>
      <xdr:blipFill>
        <a:blip r:embed="rId37"/>
        <a:stretch/>
      </xdr:blipFill>
      <xdr:spPr>
        <a:xfrm>
          <a:off x="42724080" y="46004400"/>
          <a:ext cx="1688040" cy="1290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292</xdr:row>
      <xdr:rowOff>0</xdr:rowOff>
    </xdr:from>
    <xdr:to>
      <xdr:col>49</xdr:col>
      <xdr:colOff>128520</xdr:colOff>
      <xdr:row>299</xdr:row>
      <xdr:rowOff>145440</xdr:rowOff>
    </xdr:to>
    <xdr:pic>
      <xdr:nvPicPr>
        <xdr:cNvPr id="38" name="Imagen 37" descr=""/>
        <xdr:cNvPicPr/>
      </xdr:nvPicPr>
      <xdr:blipFill>
        <a:blip r:embed="rId38"/>
        <a:stretch/>
      </xdr:blipFill>
      <xdr:spPr>
        <a:xfrm>
          <a:off x="37430640" y="47467440"/>
          <a:ext cx="1646640" cy="1283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164160</xdr:colOff>
      <xdr:row>292</xdr:row>
      <xdr:rowOff>0</xdr:rowOff>
    </xdr:from>
    <xdr:to>
      <xdr:col>51</xdr:col>
      <xdr:colOff>173880</xdr:colOff>
      <xdr:row>299</xdr:row>
      <xdr:rowOff>143640</xdr:rowOff>
    </xdr:to>
    <xdr:pic>
      <xdr:nvPicPr>
        <xdr:cNvPr id="39" name="Imagen 38" descr=""/>
        <xdr:cNvPicPr/>
      </xdr:nvPicPr>
      <xdr:blipFill>
        <a:blip r:embed="rId39"/>
        <a:stretch/>
      </xdr:blipFill>
      <xdr:spPr>
        <a:xfrm>
          <a:off x="39112920" y="47467440"/>
          <a:ext cx="1635480" cy="1281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292</xdr:row>
      <xdr:rowOff>0</xdr:rowOff>
    </xdr:from>
    <xdr:to>
      <xdr:col>53</xdr:col>
      <xdr:colOff>459000</xdr:colOff>
      <xdr:row>299</xdr:row>
      <xdr:rowOff>140400</xdr:rowOff>
    </xdr:to>
    <xdr:pic>
      <xdr:nvPicPr>
        <xdr:cNvPr id="40" name="Imagen 39" descr=""/>
        <xdr:cNvPicPr/>
      </xdr:nvPicPr>
      <xdr:blipFill>
        <a:blip r:embed="rId40"/>
        <a:stretch/>
      </xdr:blipFill>
      <xdr:spPr>
        <a:xfrm>
          <a:off x="40990680" y="47467440"/>
          <a:ext cx="1668240" cy="1278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292</xdr:row>
      <xdr:rowOff>0</xdr:rowOff>
    </xdr:from>
    <xdr:to>
      <xdr:col>55</xdr:col>
      <xdr:colOff>577800</xdr:colOff>
      <xdr:row>299</xdr:row>
      <xdr:rowOff>149040</xdr:rowOff>
    </xdr:to>
    <xdr:pic>
      <xdr:nvPicPr>
        <xdr:cNvPr id="41" name="Imagen 40" descr=""/>
        <xdr:cNvPicPr/>
      </xdr:nvPicPr>
      <xdr:blipFill>
        <a:blip r:embed="rId41"/>
        <a:stretch/>
      </xdr:blipFill>
      <xdr:spPr>
        <a:xfrm>
          <a:off x="42724080" y="47467440"/>
          <a:ext cx="1679400" cy="1287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301</xdr:row>
      <xdr:rowOff>0</xdr:rowOff>
    </xdr:from>
    <xdr:to>
      <xdr:col>49</xdr:col>
      <xdr:colOff>172080</xdr:colOff>
      <xdr:row>308</xdr:row>
      <xdr:rowOff>151560</xdr:rowOff>
    </xdr:to>
    <xdr:pic>
      <xdr:nvPicPr>
        <xdr:cNvPr id="42" name="Imagen 41" descr=""/>
        <xdr:cNvPicPr/>
      </xdr:nvPicPr>
      <xdr:blipFill>
        <a:blip r:embed="rId42"/>
        <a:stretch/>
      </xdr:blipFill>
      <xdr:spPr>
        <a:xfrm>
          <a:off x="37430640" y="48930480"/>
          <a:ext cx="1690200" cy="1289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164160</xdr:colOff>
      <xdr:row>301</xdr:row>
      <xdr:rowOff>0</xdr:rowOff>
    </xdr:from>
    <xdr:to>
      <xdr:col>51</xdr:col>
      <xdr:colOff>206280</xdr:colOff>
      <xdr:row>308</xdr:row>
      <xdr:rowOff>140040</xdr:rowOff>
    </xdr:to>
    <xdr:pic>
      <xdr:nvPicPr>
        <xdr:cNvPr id="43" name="Imagen 42" descr=""/>
        <xdr:cNvPicPr/>
      </xdr:nvPicPr>
      <xdr:blipFill>
        <a:blip r:embed="rId43"/>
        <a:stretch/>
      </xdr:blipFill>
      <xdr:spPr>
        <a:xfrm>
          <a:off x="39112920" y="48930480"/>
          <a:ext cx="1667880" cy="1278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301</xdr:row>
      <xdr:rowOff>0</xdr:rowOff>
    </xdr:from>
    <xdr:to>
      <xdr:col>53</xdr:col>
      <xdr:colOff>476280</xdr:colOff>
      <xdr:row>308</xdr:row>
      <xdr:rowOff>151200</xdr:rowOff>
    </xdr:to>
    <xdr:pic>
      <xdr:nvPicPr>
        <xdr:cNvPr id="44" name="Imagen 43" descr=""/>
        <xdr:cNvPicPr/>
      </xdr:nvPicPr>
      <xdr:blipFill>
        <a:blip r:embed="rId44"/>
        <a:stretch/>
      </xdr:blipFill>
      <xdr:spPr>
        <a:xfrm>
          <a:off x="40990680" y="48930480"/>
          <a:ext cx="1685520" cy="1289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301</xdr:row>
      <xdr:rowOff>0</xdr:rowOff>
    </xdr:from>
    <xdr:to>
      <xdr:col>55</xdr:col>
      <xdr:colOff>595080</xdr:colOff>
      <xdr:row>308</xdr:row>
      <xdr:rowOff>140040</xdr:rowOff>
    </xdr:to>
    <xdr:pic>
      <xdr:nvPicPr>
        <xdr:cNvPr id="45" name="Imagen 44" descr=""/>
        <xdr:cNvPicPr/>
      </xdr:nvPicPr>
      <xdr:blipFill>
        <a:blip r:embed="rId45"/>
        <a:stretch/>
      </xdr:blipFill>
      <xdr:spPr>
        <a:xfrm>
          <a:off x="42724080" y="48930480"/>
          <a:ext cx="1696680" cy="1278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310</xdr:row>
      <xdr:rowOff>0</xdr:rowOff>
    </xdr:from>
    <xdr:to>
      <xdr:col>49</xdr:col>
      <xdr:colOff>191520</xdr:colOff>
      <xdr:row>317</xdr:row>
      <xdr:rowOff>161640</xdr:rowOff>
    </xdr:to>
    <xdr:pic>
      <xdr:nvPicPr>
        <xdr:cNvPr id="46" name="Imagen 45" descr=""/>
        <xdr:cNvPicPr/>
      </xdr:nvPicPr>
      <xdr:blipFill>
        <a:blip r:embed="rId46"/>
        <a:stretch/>
      </xdr:blipFill>
      <xdr:spPr>
        <a:xfrm>
          <a:off x="37430640" y="50393520"/>
          <a:ext cx="1709640" cy="1299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185040</xdr:colOff>
      <xdr:row>310</xdr:row>
      <xdr:rowOff>0</xdr:rowOff>
    </xdr:from>
    <xdr:to>
      <xdr:col>51</xdr:col>
      <xdr:colOff>205560</xdr:colOff>
      <xdr:row>317</xdr:row>
      <xdr:rowOff>137160</xdr:rowOff>
    </xdr:to>
    <xdr:pic>
      <xdr:nvPicPr>
        <xdr:cNvPr id="47" name="Imagen 46" descr=""/>
        <xdr:cNvPicPr/>
      </xdr:nvPicPr>
      <xdr:blipFill>
        <a:blip r:embed="rId47"/>
        <a:stretch/>
      </xdr:blipFill>
      <xdr:spPr>
        <a:xfrm>
          <a:off x="39133800" y="50393520"/>
          <a:ext cx="1646280" cy="1275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310</xdr:row>
      <xdr:rowOff>0</xdr:rowOff>
    </xdr:from>
    <xdr:to>
      <xdr:col>53</xdr:col>
      <xdr:colOff>462240</xdr:colOff>
      <xdr:row>317</xdr:row>
      <xdr:rowOff>150840</xdr:rowOff>
    </xdr:to>
    <xdr:pic>
      <xdr:nvPicPr>
        <xdr:cNvPr id="48" name="Imagen 47" descr=""/>
        <xdr:cNvPicPr/>
      </xdr:nvPicPr>
      <xdr:blipFill>
        <a:blip r:embed="rId48"/>
        <a:stretch/>
      </xdr:blipFill>
      <xdr:spPr>
        <a:xfrm>
          <a:off x="40990680" y="50393520"/>
          <a:ext cx="1671480" cy="1288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524160</xdr:colOff>
      <xdr:row>310</xdr:row>
      <xdr:rowOff>0</xdr:rowOff>
    </xdr:from>
    <xdr:to>
      <xdr:col>55</xdr:col>
      <xdr:colOff>544680</xdr:colOff>
      <xdr:row>317</xdr:row>
      <xdr:rowOff>135000</xdr:rowOff>
    </xdr:to>
    <xdr:pic>
      <xdr:nvPicPr>
        <xdr:cNvPr id="49" name="Imagen 48" descr=""/>
        <xdr:cNvPicPr/>
      </xdr:nvPicPr>
      <xdr:blipFill>
        <a:blip r:embed="rId49"/>
        <a:stretch/>
      </xdr:blipFill>
      <xdr:spPr>
        <a:xfrm>
          <a:off x="42724080" y="50393520"/>
          <a:ext cx="1646280" cy="1272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47</xdr:col>
      <xdr:colOff>107280</xdr:colOff>
      <xdr:row>319</xdr:row>
      <xdr:rowOff>0</xdr:rowOff>
    </xdr:from>
    <xdr:to>
      <xdr:col>49</xdr:col>
      <xdr:colOff>161280</xdr:colOff>
      <xdr:row>326</xdr:row>
      <xdr:rowOff>144000</xdr:rowOff>
    </xdr:to>
    <xdr:pic>
      <xdr:nvPicPr>
        <xdr:cNvPr id="50" name="Imagen 49" descr=""/>
        <xdr:cNvPicPr/>
      </xdr:nvPicPr>
      <xdr:blipFill>
        <a:blip r:embed="rId50"/>
        <a:stretch/>
      </xdr:blipFill>
      <xdr:spPr>
        <a:xfrm>
          <a:off x="37430640" y="51856560"/>
          <a:ext cx="1679400" cy="1281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49</xdr:col>
      <xdr:colOff>164160</xdr:colOff>
      <xdr:row>319</xdr:row>
      <xdr:rowOff>0</xdr:rowOff>
    </xdr:from>
    <xdr:to>
      <xdr:col>51</xdr:col>
      <xdr:colOff>226080</xdr:colOff>
      <xdr:row>326</xdr:row>
      <xdr:rowOff>150840</xdr:rowOff>
    </xdr:to>
    <xdr:pic>
      <xdr:nvPicPr>
        <xdr:cNvPr id="51" name="Imagen 50" descr=""/>
        <xdr:cNvPicPr/>
      </xdr:nvPicPr>
      <xdr:blipFill>
        <a:blip r:embed="rId51"/>
        <a:stretch/>
      </xdr:blipFill>
      <xdr:spPr>
        <a:xfrm>
          <a:off x="39112920" y="51856560"/>
          <a:ext cx="1687680" cy="1288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51</xdr:col>
      <xdr:colOff>416160</xdr:colOff>
      <xdr:row>319</xdr:row>
      <xdr:rowOff>0</xdr:rowOff>
    </xdr:from>
    <xdr:to>
      <xdr:col>53</xdr:col>
      <xdr:colOff>480600</xdr:colOff>
      <xdr:row>326</xdr:row>
      <xdr:rowOff>161280</xdr:rowOff>
    </xdr:to>
    <xdr:pic>
      <xdr:nvPicPr>
        <xdr:cNvPr id="52" name="Imagen 51" descr=""/>
        <xdr:cNvPicPr/>
      </xdr:nvPicPr>
      <xdr:blipFill>
        <a:blip r:embed="rId52"/>
        <a:stretch/>
      </xdr:blipFill>
      <xdr:spPr>
        <a:xfrm>
          <a:off x="40990680" y="51856560"/>
          <a:ext cx="1689840" cy="1299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53</xdr:col>
      <xdr:colOff>488160</xdr:colOff>
      <xdr:row>319</xdr:row>
      <xdr:rowOff>0</xdr:rowOff>
    </xdr:from>
    <xdr:to>
      <xdr:col>55</xdr:col>
      <xdr:colOff>552600</xdr:colOff>
      <xdr:row>326</xdr:row>
      <xdr:rowOff>159120</xdr:rowOff>
    </xdr:to>
    <xdr:pic>
      <xdr:nvPicPr>
        <xdr:cNvPr id="53" name="Imagen 52" descr=""/>
        <xdr:cNvPicPr/>
      </xdr:nvPicPr>
      <xdr:blipFill>
        <a:blip r:embed="rId53"/>
        <a:stretch/>
      </xdr:blipFill>
      <xdr:spPr>
        <a:xfrm>
          <a:off x="42688080" y="51856560"/>
          <a:ext cx="1690200" cy="1297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59</xdr:col>
      <xdr:colOff>107280</xdr:colOff>
      <xdr:row>209</xdr:row>
      <xdr:rowOff>0</xdr:rowOff>
    </xdr:from>
    <xdr:to>
      <xdr:col>61</xdr:col>
      <xdr:colOff>153720</xdr:colOff>
      <xdr:row>216</xdr:row>
      <xdr:rowOff>150840</xdr:rowOff>
    </xdr:to>
    <xdr:pic>
      <xdr:nvPicPr>
        <xdr:cNvPr id="54" name="Imagen 53" descr=""/>
        <xdr:cNvPicPr/>
      </xdr:nvPicPr>
      <xdr:blipFill>
        <a:blip r:embed="rId54"/>
        <a:stretch/>
      </xdr:blipFill>
      <xdr:spPr>
        <a:xfrm>
          <a:off x="47184120" y="33975000"/>
          <a:ext cx="1671840" cy="1288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61</xdr:col>
      <xdr:colOff>164160</xdr:colOff>
      <xdr:row>209</xdr:row>
      <xdr:rowOff>0</xdr:rowOff>
    </xdr:from>
    <xdr:to>
      <xdr:col>63</xdr:col>
      <xdr:colOff>214920</xdr:colOff>
      <xdr:row>216</xdr:row>
      <xdr:rowOff>129240</xdr:rowOff>
    </xdr:to>
    <xdr:pic>
      <xdr:nvPicPr>
        <xdr:cNvPr id="55" name="Imagen 54" descr=""/>
        <xdr:cNvPicPr/>
      </xdr:nvPicPr>
      <xdr:blipFill>
        <a:blip r:embed="rId55"/>
        <a:stretch/>
      </xdr:blipFill>
      <xdr:spPr>
        <a:xfrm>
          <a:off x="48866400" y="33975000"/>
          <a:ext cx="1676520" cy="1267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63</xdr:col>
      <xdr:colOff>221040</xdr:colOff>
      <xdr:row>209</xdr:row>
      <xdr:rowOff>0</xdr:rowOff>
    </xdr:from>
    <xdr:to>
      <xdr:col>65</xdr:col>
      <xdr:colOff>248400</xdr:colOff>
      <xdr:row>216</xdr:row>
      <xdr:rowOff>140040</xdr:rowOff>
    </xdr:to>
    <xdr:pic>
      <xdr:nvPicPr>
        <xdr:cNvPr id="56" name="Imagen 55" descr=""/>
        <xdr:cNvPicPr/>
      </xdr:nvPicPr>
      <xdr:blipFill>
        <a:blip r:embed="rId56"/>
        <a:stretch/>
      </xdr:blipFill>
      <xdr:spPr>
        <a:xfrm>
          <a:off x="50549040" y="33975000"/>
          <a:ext cx="1653120" cy="1278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65</xdr:col>
      <xdr:colOff>256680</xdr:colOff>
      <xdr:row>209</xdr:row>
      <xdr:rowOff>0</xdr:rowOff>
    </xdr:from>
    <xdr:to>
      <xdr:col>67</xdr:col>
      <xdr:colOff>282600</xdr:colOff>
      <xdr:row>216</xdr:row>
      <xdr:rowOff>129240</xdr:rowOff>
    </xdr:to>
    <xdr:pic>
      <xdr:nvPicPr>
        <xdr:cNvPr id="57" name="Imagen 56" descr=""/>
        <xdr:cNvPicPr/>
      </xdr:nvPicPr>
      <xdr:blipFill>
        <a:blip r:embed="rId57"/>
        <a:stretch/>
      </xdr:blipFill>
      <xdr:spPr>
        <a:xfrm>
          <a:off x="52210440" y="33975000"/>
          <a:ext cx="1651320" cy="1267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59</xdr:col>
      <xdr:colOff>107280</xdr:colOff>
      <xdr:row>220</xdr:row>
      <xdr:rowOff>0</xdr:rowOff>
    </xdr:from>
    <xdr:to>
      <xdr:col>61</xdr:col>
      <xdr:colOff>156600</xdr:colOff>
      <xdr:row>227</xdr:row>
      <xdr:rowOff>140040</xdr:rowOff>
    </xdr:to>
    <xdr:pic>
      <xdr:nvPicPr>
        <xdr:cNvPr id="58" name="Imagen 57" descr=""/>
        <xdr:cNvPicPr/>
      </xdr:nvPicPr>
      <xdr:blipFill>
        <a:blip r:embed="rId58"/>
        <a:stretch/>
      </xdr:blipFill>
      <xdr:spPr>
        <a:xfrm>
          <a:off x="47184120" y="35763120"/>
          <a:ext cx="1674720" cy="1278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36</xdr:col>
      <xdr:colOff>107280</xdr:colOff>
      <xdr:row>33</xdr:row>
      <xdr:rowOff>0</xdr:rowOff>
    </xdr:from>
    <xdr:to>
      <xdr:col>38</xdr:col>
      <xdr:colOff>354240</xdr:colOff>
      <xdr:row>41</xdr:row>
      <xdr:rowOff>140760</xdr:rowOff>
    </xdr:to>
    <xdr:pic>
      <xdr:nvPicPr>
        <xdr:cNvPr id="59" name="Imagen 58" descr=""/>
        <xdr:cNvPicPr/>
      </xdr:nvPicPr>
      <xdr:blipFill>
        <a:blip r:embed="rId59"/>
        <a:stretch/>
      </xdr:blipFill>
      <xdr:spPr>
        <a:xfrm>
          <a:off x="28489680" y="5364360"/>
          <a:ext cx="1872720" cy="1441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38</xdr:col>
      <xdr:colOff>329760</xdr:colOff>
      <xdr:row>32</xdr:row>
      <xdr:rowOff>155520</xdr:rowOff>
    </xdr:from>
    <xdr:to>
      <xdr:col>40</xdr:col>
      <xdr:colOff>638640</xdr:colOff>
      <xdr:row>42</xdr:row>
      <xdr:rowOff>24840</xdr:rowOff>
    </xdr:to>
    <xdr:pic>
      <xdr:nvPicPr>
        <xdr:cNvPr id="60" name="Imagen 59" descr=""/>
        <xdr:cNvPicPr/>
      </xdr:nvPicPr>
      <xdr:blipFill>
        <a:blip r:embed="rId60"/>
        <a:stretch/>
      </xdr:blipFill>
      <xdr:spPr>
        <a:xfrm>
          <a:off x="30337920" y="5357160"/>
          <a:ext cx="1934280" cy="1495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40</xdr:col>
      <xdr:colOff>668160</xdr:colOff>
      <xdr:row>33</xdr:row>
      <xdr:rowOff>0</xdr:rowOff>
    </xdr:from>
    <xdr:to>
      <xdr:col>43</xdr:col>
      <xdr:colOff>111960</xdr:colOff>
      <xdr:row>41</xdr:row>
      <xdr:rowOff>162360</xdr:rowOff>
    </xdr:to>
    <xdr:pic>
      <xdr:nvPicPr>
        <xdr:cNvPr id="61" name="Imagen 60" descr=""/>
        <xdr:cNvPicPr/>
      </xdr:nvPicPr>
      <xdr:blipFill>
        <a:blip r:embed="rId61"/>
        <a:stretch/>
      </xdr:blipFill>
      <xdr:spPr>
        <a:xfrm>
          <a:off x="32301720" y="5364360"/>
          <a:ext cx="1882080" cy="1462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43</xdr:col>
      <xdr:colOff>128160</xdr:colOff>
      <xdr:row>33</xdr:row>
      <xdr:rowOff>0</xdr:rowOff>
    </xdr:from>
    <xdr:to>
      <xdr:col>45</xdr:col>
      <xdr:colOff>367560</xdr:colOff>
      <xdr:row>41</xdr:row>
      <xdr:rowOff>140400</xdr:rowOff>
    </xdr:to>
    <xdr:pic>
      <xdr:nvPicPr>
        <xdr:cNvPr id="62" name="Imagen 61" descr=""/>
        <xdr:cNvPicPr/>
      </xdr:nvPicPr>
      <xdr:blipFill>
        <a:blip r:embed="rId62"/>
        <a:stretch/>
      </xdr:blipFill>
      <xdr:spPr>
        <a:xfrm>
          <a:off x="34200000" y="5364360"/>
          <a:ext cx="1865160" cy="1440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36</xdr:col>
      <xdr:colOff>107280</xdr:colOff>
      <xdr:row>43</xdr:row>
      <xdr:rowOff>0</xdr:rowOff>
    </xdr:from>
    <xdr:to>
      <xdr:col>38</xdr:col>
      <xdr:colOff>348480</xdr:colOff>
      <xdr:row>51</xdr:row>
      <xdr:rowOff>154080</xdr:rowOff>
    </xdr:to>
    <xdr:pic>
      <xdr:nvPicPr>
        <xdr:cNvPr id="63" name="Imagen 62" descr=""/>
        <xdr:cNvPicPr/>
      </xdr:nvPicPr>
      <xdr:blipFill>
        <a:blip r:embed="rId63"/>
        <a:stretch/>
      </xdr:blipFill>
      <xdr:spPr>
        <a:xfrm>
          <a:off x="28489680" y="6989760"/>
          <a:ext cx="1866960" cy="1454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38</xdr:col>
      <xdr:colOff>415800</xdr:colOff>
      <xdr:row>43</xdr:row>
      <xdr:rowOff>0</xdr:rowOff>
    </xdr:from>
    <xdr:to>
      <xdr:col>40</xdr:col>
      <xdr:colOff>646560</xdr:colOff>
      <xdr:row>51</xdr:row>
      <xdr:rowOff>126360</xdr:rowOff>
    </xdr:to>
    <xdr:pic>
      <xdr:nvPicPr>
        <xdr:cNvPr id="64" name="Imagen 63" descr=""/>
        <xdr:cNvPicPr/>
      </xdr:nvPicPr>
      <xdr:blipFill>
        <a:blip r:embed="rId64"/>
        <a:stretch/>
      </xdr:blipFill>
      <xdr:spPr>
        <a:xfrm>
          <a:off x="30423960" y="6989760"/>
          <a:ext cx="1856160" cy="1427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40</xdr:col>
      <xdr:colOff>668160</xdr:colOff>
      <xdr:row>43</xdr:row>
      <xdr:rowOff>0</xdr:rowOff>
    </xdr:from>
    <xdr:to>
      <xdr:col>43</xdr:col>
      <xdr:colOff>52920</xdr:colOff>
      <xdr:row>51</xdr:row>
      <xdr:rowOff>131040</xdr:rowOff>
    </xdr:to>
    <xdr:pic>
      <xdr:nvPicPr>
        <xdr:cNvPr id="65" name="Imagen 64" descr=""/>
        <xdr:cNvPicPr/>
      </xdr:nvPicPr>
      <xdr:blipFill>
        <a:blip r:embed="rId65"/>
        <a:stretch/>
      </xdr:blipFill>
      <xdr:spPr>
        <a:xfrm>
          <a:off x="32301720" y="6989760"/>
          <a:ext cx="1823040" cy="1431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43</xdr:col>
      <xdr:colOff>143640</xdr:colOff>
      <xdr:row>43</xdr:row>
      <xdr:rowOff>0</xdr:rowOff>
    </xdr:from>
    <xdr:to>
      <xdr:col>45</xdr:col>
      <xdr:colOff>340200</xdr:colOff>
      <xdr:row>51</xdr:row>
      <xdr:rowOff>137160</xdr:rowOff>
    </xdr:to>
    <xdr:pic>
      <xdr:nvPicPr>
        <xdr:cNvPr id="66" name="Imagen 65" descr=""/>
        <xdr:cNvPicPr/>
      </xdr:nvPicPr>
      <xdr:blipFill>
        <a:blip r:embed="rId66"/>
        <a:stretch/>
      </xdr:blipFill>
      <xdr:spPr>
        <a:xfrm>
          <a:off x="34215480" y="6989760"/>
          <a:ext cx="1822320" cy="14378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40</xdr:col>
      <xdr:colOff>107280</xdr:colOff>
      <xdr:row>141</xdr:row>
      <xdr:rowOff>0</xdr:rowOff>
    </xdr:from>
    <xdr:to>
      <xdr:col>42</xdr:col>
      <xdr:colOff>129960</xdr:colOff>
      <xdr:row>148</xdr:row>
      <xdr:rowOff>139320</xdr:rowOff>
    </xdr:to>
    <xdr:pic>
      <xdr:nvPicPr>
        <xdr:cNvPr id="67" name="Imagen 66" descr=""/>
        <xdr:cNvPicPr/>
      </xdr:nvPicPr>
      <xdr:blipFill>
        <a:blip r:embed="rId67"/>
        <a:stretch/>
      </xdr:blipFill>
      <xdr:spPr>
        <a:xfrm>
          <a:off x="31740840" y="22920840"/>
          <a:ext cx="1648440" cy="1277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42</xdr:col>
      <xdr:colOff>164160</xdr:colOff>
      <xdr:row>141</xdr:row>
      <xdr:rowOff>0</xdr:rowOff>
    </xdr:from>
    <xdr:to>
      <xdr:col>44</xdr:col>
      <xdr:colOff>231480</xdr:colOff>
      <xdr:row>148</xdr:row>
      <xdr:rowOff>154800</xdr:rowOff>
    </xdr:to>
    <xdr:pic>
      <xdr:nvPicPr>
        <xdr:cNvPr id="68" name="Imagen 67" descr=""/>
        <xdr:cNvPicPr/>
      </xdr:nvPicPr>
      <xdr:blipFill>
        <a:blip r:embed="rId68"/>
        <a:stretch/>
      </xdr:blipFill>
      <xdr:spPr>
        <a:xfrm>
          <a:off x="33423480" y="22920840"/>
          <a:ext cx="1692720" cy="1292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44</xdr:col>
      <xdr:colOff>272160</xdr:colOff>
      <xdr:row>141</xdr:row>
      <xdr:rowOff>0</xdr:rowOff>
    </xdr:from>
    <xdr:to>
      <xdr:col>46</xdr:col>
      <xdr:colOff>296280</xdr:colOff>
      <xdr:row>148</xdr:row>
      <xdr:rowOff>148680</xdr:rowOff>
    </xdr:to>
    <xdr:pic>
      <xdr:nvPicPr>
        <xdr:cNvPr id="69" name="Imagen 68" descr=""/>
        <xdr:cNvPicPr/>
      </xdr:nvPicPr>
      <xdr:blipFill>
        <a:blip r:embed="rId69"/>
        <a:stretch/>
      </xdr:blipFill>
      <xdr:spPr>
        <a:xfrm>
          <a:off x="35156880" y="22920840"/>
          <a:ext cx="1649880" cy="1286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46</xdr:col>
      <xdr:colOff>344160</xdr:colOff>
      <xdr:row>141</xdr:row>
      <xdr:rowOff>0</xdr:rowOff>
    </xdr:from>
    <xdr:to>
      <xdr:col>48</xdr:col>
      <xdr:colOff>404280</xdr:colOff>
      <xdr:row>148</xdr:row>
      <xdr:rowOff>146520</xdr:rowOff>
    </xdr:to>
    <xdr:pic>
      <xdr:nvPicPr>
        <xdr:cNvPr id="70" name="Imagen 69" descr=""/>
        <xdr:cNvPicPr/>
      </xdr:nvPicPr>
      <xdr:blipFill>
        <a:blip r:embed="rId70"/>
        <a:stretch/>
      </xdr:blipFill>
      <xdr:spPr>
        <a:xfrm>
          <a:off x="36854640" y="22920840"/>
          <a:ext cx="1685520" cy="12844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48</xdr:col>
      <xdr:colOff>586080</xdr:colOff>
      <xdr:row>140</xdr:row>
      <xdr:rowOff>135360</xdr:rowOff>
    </xdr:from>
    <xdr:to>
      <xdr:col>50</xdr:col>
      <xdr:colOff>660600</xdr:colOff>
      <xdr:row>148</xdr:row>
      <xdr:rowOff>148680</xdr:rowOff>
    </xdr:to>
    <xdr:pic>
      <xdr:nvPicPr>
        <xdr:cNvPr id="71" name="Imagen 70" descr=""/>
        <xdr:cNvPicPr/>
      </xdr:nvPicPr>
      <xdr:blipFill>
        <a:blip r:embed="rId71"/>
        <a:stretch/>
      </xdr:blipFill>
      <xdr:spPr>
        <a:xfrm>
          <a:off x="38721960" y="22893480"/>
          <a:ext cx="1700280" cy="1314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40</xdr:col>
      <xdr:colOff>107280</xdr:colOff>
      <xdr:row>151</xdr:row>
      <xdr:rowOff>0</xdr:rowOff>
    </xdr:from>
    <xdr:to>
      <xdr:col>42</xdr:col>
      <xdr:colOff>159120</xdr:colOff>
      <xdr:row>158</xdr:row>
      <xdr:rowOff>162360</xdr:rowOff>
    </xdr:to>
    <xdr:pic>
      <xdr:nvPicPr>
        <xdr:cNvPr id="72" name="Imagen 71" descr=""/>
        <xdr:cNvPicPr/>
      </xdr:nvPicPr>
      <xdr:blipFill>
        <a:blip r:embed="rId72"/>
        <a:stretch/>
      </xdr:blipFill>
      <xdr:spPr>
        <a:xfrm>
          <a:off x="31740840" y="24546240"/>
          <a:ext cx="167760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42</xdr:col>
      <xdr:colOff>164160</xdr:colOff>
      <xdr:row>151</xdr:row>
      <xdr:rowOff>0</xdr:rowOff>
    </xdr:from>
    <xdr:to>
      <xdr:col>44</xdr:col>
      <xdr:colOff>222840</xdr:colOff>
      <xdr:row>158</xdr:row>
      <xdr:rowOff>148680</xdr:rowOff>
    </xdr:to>
    <xdr:pic>
      <xdr:nvPicPr>
        <xdr:cNvPr id="73" name="Imagen 72" descr=""/>
        <xdr:cNvPicPr/>
      </xdr:nvPicPr>
      <xdr:blipFill>
        <a:blip r:embed="rId73"/>
        <a:stretch/>
      </xdr:blipFill>
      <xdr:spPr>
        <a:xfrm>
          <a:off x="33423480" y="24546240"/>
          <a:ext cx="1684080" cy="1286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44</xdr:col>
      <xdr:colOff>272160</xdr:colOff>
      <xdr:row>151</xdr:row>
      <xdr:rowOff>0</xdr:rowOff>
    </xdr:from>
    <xdr:to>
      <xdr:col>46</xdr:col>
      <xdr:colOff>319680</xdr:colOff>
      <xdr:row>158</xdr:row>
      <xdr:rowOff>148680</xdr:rowOff>
    </xdr:to>
    <xdr:pic>
      <xdr:nvPicPr>
        <xdr:cNvPr id="74" name="Imagen 73" descr=""/>
        <xdr:cNvPicPr/>
      </xdr:nvPicPr>
      <xdr:blipFill>
        <a:blip r:embed="rId74"/>
        <a:stretch/>
      </xdr:blipFill>
      <xdr:spPr>
        <a:xfrm>
          <a:off x="35156880" y="24546240"/>
          <a:ext cx="1673280" cy="1286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46</xdr:col>
      <xdr:colOff>344160</xdr:colOff>
      <xdr:row>151</xdr:row>
      <xdr:rowOff>0</xdr:rowOff>
    </xdr:from>
    <xdr:to>
      <xdr:col>48</xdr:col>
      <xdr:colOff>378000</xdr:colOff>
      <xdr:row>158</xdr:row>
      <xdr:rowOff>138960</xdr:rowOff>
    </xdr:to>
    <xdr:pic>
      <xdr:nvPicPr>
        <xdr:cNvPr id="75" name="Imagen 74" descr=""/>
        <xdr:cNvPicPr/>
      </xdr:nvPicPr>
      <xdr:blipFill>
        <a:blip r:embed="rId75"/>
        <a:stretch/>
      </xdr:blipFill>
      <xdr:spPr>
        <a:xfrm>
          <a:off x="36854640" y="24546240"/>
          <a:ext cx="1659240" cy="1276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48</xdr:col>
      <xdr:colOff>488160</xdr:colOff>
      <xdr:row>151</xdr:row>
      <xdr:rowOff>0</xdr:rowOff>
    </xdr:from>
    <xdr:to>
      <xdr:col>50</xdr:col>
      <xdr:colOff>626040</xdr:colOff>
      <xdr:row>158</xdr:row>
      <xdr:rowOff>162360</xdr:rowOff>
    </xdr:to>
    <xdr:pic>
      <xdr:nvPicPr>
        <xdr:cNvPr id="76" name="Imagen 75" descr=""/>
        <xdr:cNvPicPr/>
      </xdr:nvPicPr>
      <xdr:blipFill>
        <a:blip r:embed="rId76"/>
        <a:stretch/>
      </xdr:blipFill>
      <xdr:spPr>
        <a:xfrm>
          <a:off x="38624040" y="24546240"/>
          <a:ext cx="176364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161640</xdr:colOff>
      <xdr:row>397</xdr:row>
      <xdr:rowOff>126720</xdr:rowOff>
    </xdr:from>
    <xdr:to>
      <xdr:col>23</xdr:col>
      <xdr:colOff>226800</xdr:colOff>
      <xdr:row>405</xdr:row>
      <xdr:rowOff>126360</xdr:rowOff>
    </xdr:to>
    <xdr:pic>
      <xdr:nvPicPr>
        <xdr:cNvPr id="77" name="Imagen 76" descr=""/>
        <xdr:cNvPicPr/>
      </xdr:nvPicPr>
      <xdr:blipFill>
        <a:blip r:embed="rId77"/>
        <a:stretch/>
      </xdr:blipFill>
      <xdr:spPr>
        <a:xfrm>
          <a:off x="17340840" y="64662840"/>
          <a:ext cx="137880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170280</xdr:colOff>
      <xdr:row>398</xdr:row>
      <xdr:rowOff>0</xdr:rowOff>
    </xdr:from>
    <xdr:to>
      <xdr:col>25</xdr:col>
      <xdr:colOff>132480</xdr:colOff>
      <xdr:row>405</xdr:row>
      <xdr:rowOff>147600</xdr:rowOff>
    </xdr:to>
    <xdr:pic>
      <xdr:nvPicPr>
        <xdr:cNvPr id="78" name="Imagen 77" descr=""/>
        <xdr:cNvPicPr/>
      </xdr:nvPicPr>
      <xdr:blipFill>
        <a:blip r:embed="rId78"/>
        <a:stretch/>
      </xdr:blipFill>
      <xdr:spPr>
        <a:xfrm>
          <a:off x="18663120" y="64698840"/>
          <a:ext cx="1284480" cy="1285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25</xdr:col>
      <xdr:colOff>136080</xdr:colOff>
      <xdr:row>398</xdr:row>
      <xdr:rowOff>0</xdr:rowOff>
    </xdr:from>
    <xdr:to>
      <xdr:col>27</xdr:col>
      <xdr:colOff>183240</xdr:colOff>
      <xdr:row>405</xdr:row>
      <xdr:rowOff>162360</xdr:rowOff>
    </xdr:to>
    <xdr:pic>
      <xdr:nvPicPr>
        <xdr:cNvPr id="79" name="Imagen 78" descr=""/>
        <xdr:cNvPicPr/>
      </xdr:nvPicPr>
      <xdr:blipFill>
        <a:blip r:embed="rId79"/>
        <a:stretch/>
      </xdr:blipFill>
      <xdr:spPr>
        <a:xfrm>
          <a:off x="19951200" y="64698840"/>
          <a:ext cx="129924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200880</xdr:colOff>
      <xdr:row>398</xdr:row>
      <xdr:rowOff>0</xdr:rowOff>
    </xdr:from>
    <xdr:to>
      <xdr:col>28</xdr:col>
      <xdr:colOff>657000</xdr:colOff>
      <xdr:row>405</xdr:row>
      <xdr:rowOff>137160</xdr:rowOff>
    </xdr:to>
    <xdr:pic>
      <xdr:nvPicPr>
        <xdr:cNvPr id="80" name="Imagen 79" descr=""/>
        <xdr:cNvPicPr/>
      </xdr:nvPicPr>
      <xdr:blipFill>
        <a:blip r:embed="rId80"/>
        <a:stretch/>
      </xdr:blipFill>
      <xdr:spPr>
        <a:xfrm>
          <a:off x="21268080" y="64698840"/>
          <a:ext cx="1269000" cy="1275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653400</xdr:colOff>
      <xdr:row>398</xdr:row>
      <xdr:rowOff>0</xdr:rowOff>
    </xdr:from>
    <xdr:to>
      <xdr:col>30</xdr:col>
      <xdr:colOff>308880</xdr:colOff>
      <xdr:row>405</xdr:row>
      <xdr:rowOff>132120</xdr:rowOff>
    </xdr:to>
    <xdr:pic>
      <xdr:nvPicPr>
        <xdr:cNvPr id="81" name="Imagen 80" descr=""/>
        <xdr:cNvPicPr/>
      </xdr:nvPicPr>
      <xdr:blipFill>
        <a:blip r:embed="rId81"/>
        <a:stretch/>
      </xdr:blipFill>
      <xdr:spPr>
        <a:xfrm>
          <a:off x="22533480" y="64698840"/>
          <a:ext cx="1280880" cy="1270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334440</xdr:colOff>
      <xdr:row>398</xdr:row>
      <xdr:rowOff>5400</xdr:rowOff>
    </xdr:from>
    <xdr:to>
      <xdr:col>32</xdr:col>
      <xdr:colOff>51840</xdr:colOff>
      <xdr:row>405</xdr:row>
      <xdr:rowOff>132480</xdr:rowOff>
    </xdr:to>
    <xdr:pic>
      <xdr:nvPicPr>
        <xdr:cNvPr id="82" name="Imagen 81" descr=""/>
        <xdr:cNvPicPr/>
      </xdr:nvPicPr>
      <xdr:blipFill>
        <a:blip r:embed="rId82"/>
        <a:stretch/>
      </xdr:blipFill>
      <xdr:spPr>
        <a:xfrm>
          <a:off x="23839920" y="64704240"/>
          <a:ext cx="1343160" cy="1265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32</xdr:col>
      <xdr:colOff>20880</xdr:colOff>
      <xdr:row>398</xdr:row>
      <xdr:rowOff>0</xdr:rowOff>
    </xdr:from>
    <xdr:to>
      <xdr:col>33</xdr:col>
      <xdr:colOff>483120</xdr:colOff>
      <xdr:row>405</xdr:row>
      <xdr:rowOff>147600</xdr:rowOff>
    </xdr:to>
    <xdr:pic>
      <xdr:nvPicPr>
        <xdr:cNvPr id="83" name="Imagen 82" descr=""/>
        <xdr:cNvPicPr/>
      </xdr:nvPicPr>
      <xdr:blipFill>
        <a:blip r:embed="rId83"/>
        <a:stretch/>
      </xdr:blipFill>
      <xdr:spPr>
        <a:xfrm>
          <a:off x="25152120" y="64698840"/>
          <a:ext cx="1275120" cy="1285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473400</xdr:colOff>
      <xdr:row>398</xdr:row>
      <xdr:rowOff>0</xdr:rowOff>
    </xdr:from>
    <xdr:to>
      <xdr:col>35</xdr:col>
      <xdr:colOff>116640</xdr:colOff>
      <xdr:row>405</xdr:row>
      <xdr:rowOff>147600</xdr:rowOff>
    </xdr:to>
    <xdr:pic>
      <xdr:nvPicPr>
        <xdr:cNvPr id="84" name="Imagen 83" descr=""/>
        <xdr:cNvPicPr/>
      </xdr:nvPicPr>
      <xdr:blipFill>
        <a:blip r:embed="rId84"/>
        <a:stretch/>
      </xdr:blipFill>
      <xdr:spPr>
        <a:xfrm>
          <a:off x="26417520" y="64698840"/>
          <a:ext cx="1268640" cy="1285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144720</xdr:colOff>
      <xdr:row>409</xdr:row>
      <xdr:rowOff>0</xdr:rowOff>
    </xdr:from>
    <xdr:to>
      <xdr:col>23</xdr:col>
      <xdr:colOff>268560</xdr:colOff>
      <xdr:row>417</xdr:row>
      <xdr:rowOff>132840</xdr:rowOff>
    </xdr:to>
    <xdr:pic>
      <xdr:nvPicPr>
        <xdr:cNvPr id="85" name="Imagen 84" descr=""/>
        <xdr:cNvPicPr/>
      </xdr:nvPicPr>
      <xdr:blipFill>
        <a:blip r:embed="rId85"/>
        <a:stretch/>
      </xdr:blipFill>
      <xdr:spPr>
        <a:xfrm>
          <a:off x="17323920" y="66486960"/>
          <a:ext cx="1437480" cy="1433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13680</xdr:colOff>
      <xdr:row>409</xdr:row>
      <xdr:rowOff>0</xdr:rowOff>
    </xdr:from>
    <xdr:to>
      <xdr:col>25</xdr:col>
      <xdr:colOff>147600</xdr:colOff>
      <xdr:row>417</xdr:row>
      <xdr:rowOff>162360</xdr:rowOff>
    </xdr:to>
    <xdr:pic>
      <xdr:nvPicPr>
        <xdr:cNvPr id="86" name="Imagen 85" descr=""/>
        <xdr:cNvPicPr/>
      </xdr:nvPicPr>
      <xdr:blipFill>
        <a:blip r:embed="rId86"/>
        <a:stretch/>
      </xdr:blipFill>
      <xdr:spPr>
        <a:xfrm>
          <a:off x="18506520" y="66486960"/>
          <a:ext cx="1456200" cy="1462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25</xdr:col>
      <xdr:colOff>7200</xdr:colOff>
      <xdr:row>409</xdr:row>
      <xdr:rowOff>0</xdr:rowOff>
    </xdr:from>
    <xdr:to>
      <xdr:col>27</xdr:col>
      <xdr:colOff>211320</xdr:colOff>
      <xdr:row>417</xdr:row>
      <xdr:rowOff>162360</xdr:rowOff>
    </xdr:to>
    <xdr:pic>
      <xdr:nvPicPr>
        <xdr:cNvPr id="87" name="Imagen 86" descr=""/>
        <xdr:cNvPicPr/>
      </xdr:nvPicPr>
      <xdr:blipFill>
        <a:blip r:embed="rId87"/>
        <a:stretch/>
      </xdr:blipFill>
      <xdr:spPr>
        <a:xfrm>
          <a:off x="19822320" y="66486960"/>
          <a:ext cx="1456200" cy="1462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77760</xdr:colOff>
      <xdr:row>409</xdr:row>
      <xdr:rowOff>0</xdr:rowOff>
    </xdr:from>
    <xdr:to>
      <xdr:col>28</xdr:col>
      <xdr:colOff>731880</xdr:colOff>
      <xdr:row>417</xdr:row>
      <xdr:rowOff>162360</xdr:rowOff>
    </xdr:to>
    <xdr:pic>
      <xdr:nvPicPr>
        <xdr:cNvPr id="88" name="Imagen 87" descr=""/>
        <xdr:cNvPicPr/>
      </xdr:nvPicPr>
      <xdr:blipFill>
        <a:blip r:embed="rId88"/>
        <a:stretch/>
      </xdr:blipFill>
      <xdr:spPr>
        <a:xfrm>
          <a:off x="21144960" y="66486960"/>
          <a:ext cx="1467000" cy="1462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725400</xdr:colOff>
      <xdr:row>409</xdr:row>
      <xdr:rowOff>0</xdr:rowOff>
    </xdr:from>
    <xdr:to>
      <xdr:col>30</xdr:col>
      <xdr:colOff>531720</xdr:colOff>
      <xdr:row>417</xdr:row>
      <xdr:rowOff>132840</xdr:rowOff>
    </xdr:to>
    <xdr:pic>
      <xdr:nvPicPr>
        <xdr:cNvPr id="89" name="Imagen 88" descr=""/>
        <xdr:cNvPicPr/>
      </xdr:nvPicPr>
      <xdr:blipFill>
        <a:blip r:embed="rId89"/>
        <a:stretch/>
      </xdr:blipFill>
      <xdr:spPr>
        <a:xfrm>
          <a:off x="22605480" y="66486960"/>
          <a:ext cx="1431720" cy="1433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344880</xdr:colOff>
      <xdr:row>409</xdr:row>
      <xdr:rowOff>0</xdr:rowOff>
    </xdr:from>
    <xdr:to>
      <xdr:col>32</xdr:col>
      <xdr:colOff>154800</xdr:colOff>
      <xdr:row>417</xdr:row>
      <xdr:rowOff>147600</xdr:rowOff>
    </xdr:to>
    <xdr:pic>
      <xdr:nvPicPr>
        <xdr:cNvPr id="90" name="Imagen 89" descr=""/>
        <xdr:cNvPicPr/>
      </xdr:nvPicPr>
      <xdr:blipFill>
        <a:blip r:embed="rId90"/>
        <a:stretch/>
      </xdr:blipFill>
      <xdr:spPr>
        <a:xfrm>
          <a:off x="23850360" y="66486960"/>
          <a:ext cx="1435680" cy="1447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32</xdr:col>
      <xdr:colOff>20880</xdr:colOff>
      <xdr:row>409</xdr:row>
      <xdr:rowOff>0</xdr:rowOff>
    </xdr:from>
    <xdr:to>
      <xdr:col>33</xdr:col>
      <xdr:colOff>584640</xdr:colOff>
      <xdr:row>417</xdr:row>
      <xdr:rowOff>79560</xdr:rowOff>
    </xdr:to>
    <xdr:pic>
      <xdr:nvPicPr>
        <xdr:cNvPr id="91" name="Imagen 90" descr=""/>
        <xdr:cNvPicPr/>
      </xdr:nvPicPr>
      <xdr:blipFill>
        <a:blip r:embed="rId91"/>
        <a:stretch/>
      </xdr:blipFill>
      <xdr:spPr>
        <a:xfrm>
          <a:off x="25152120" y="66486960"/>
          <a:ext cx="1376640" cy="1379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473400</xdr:colOff>
      <xdr:row>409</xdr:row>
      <xdr:rowOff>0</xdr:rowOff>
    </xdr:from>
    <xdr:to>
      <xdr:col>35</xdr:col>
      <xdr:colOff>255240</xdr:colOff>
      <xdr:row>417</xdr:row>
      <xdr:rowOff>100080</xdr:rowOff>
    </xdr:to>
    <xdr:pic>
      <xdr:nvPicPr>
        <xdr:cNvPr id="92" name="Imagen 91" descr=""/>
        <xdr:cNvPicPr/>
      </xdr:nvPicPr>
      <xdr:blipFill>
        <a:blip r:embed="rId92"/>
        <a:stretch/>
      </xdr:blipFill>
      <xdr:spPr>
        <a:xfrm>
          <a:off x="26417520" y="66486960"/>
          <a:ext cx="1407240" cy="1400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420</xdr:row>
      <xdr:rowOff>0</xdr:rowOff>
    </xdr:from>
    <xdr:to>
      <xdr:col>23</xdr:col>
      <xdr:colOff>153360</xdr:colOff>
      <xdr:row>428</xdr:row>
      <xdr:rowOff>162360</xdr:rowOff>
    </xdr:to>
    <xdr:pic>
      <xdr:nvPicPr>
        <xdr:cNvPr id="93" name="Imagen 92" descr=""/>
        <xdr:cNvPicPr/>
      </xdr:nvPicPr>
      <xdr:blipFill>
        <a:blip r:embed="rId93"/>
        <a:stretch/>
      </xdr:blipFill>
      <xdr:spPr>
        <a:xfrm>
          <a:off x="17179200" y="68275080"/>
          <a:ext cx="1467000" cy="1462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13680</xdr:colOff>
      <xdr:row>420</xdr:row>
      <xdr:rowOff>0</xdr:rowOff>
    </xdr:from>
    <xdr:to>
      <xdr:col>25</xdr:col>
      <xdr:colOff>143280</xdr:colOff>
      <xdr:row>428</xdr:row>
      <xdr:rowOff>147600</xdr:rowOff>
    </xdr:to>
    <xdr:pic>
      <xdr:nvPicPr>
        <xdr:cNvPr id="94" name="Imagen 93" descr=""/>
        <xdr:cNvPicPr/>
      </xdr:nvPicPr>
      <xdr:blipFill>
        <a:blip r:embed="rId94"/>
        <a:stretch/>
      </xdr:blipFill>
      <xdr:spPr>
        <a:xfrm>
          <a:off x="18506520" y="68275080"/>
          <a:ext cx="1451880" cy="1447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667800</xdr:colOff>
      <xdr:row>420</xdr:row>
      <xdr:rowOff>0</xdr:rowOff>
    </xdr:from>
    <xdr:to>
      <xdr:col>27</xdr:col>
      <xdr:colOff>183240</xdr:colOff>
      <xdr:row>428</xdr:row>
      <xdr:rowOff>162360</xdr:rowOff>
    </xdr:to>
    <xdr:pic>
      <xdr:nvPicPr>
        <xdr:cNvPr id="95" name="Imagen 94" descr=""/>
        <xdr:cNvPicPr/>
      </xdr:nvPicPr>
      <xdr:blipFill>
        <a:blip r:embed="rId95"/>
        <a:stretch/>
      </xdr:blipFill>
      <xdr:spPr>
        <a:xfrm>
          <a:off x="19786320" y="68275080"/>
          <a:ext cx="1464120" cy="1462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164880</xdr:colOff>
      <xdr:row>420</xdr:row>
      <xdr:rowOff>0</xdr:rowOff>
    </xdr:from>
    <xdr:to>
      <xdr:col>29</xdr:col>
      <xdr:colOff>7200</xdr:colOff>
      <xdr:row>429</xdr:row>
      <xdr:rowOff>16920</xdr:rowOff>
    </xdr:to>
    <xdr:pic>
      <xdr:nvPicPr>
        <xdr:cNvPr id="96" name="Imagen 95" descr=""/>
        <xdr:cNvPicPr/>
      </xdr:nvPicPr>
      <xdr:blipFill>
        <a:blip r:embed="rId96"/>
        <a:stretch/>
      </xdr:blipFill>
      <xdr:spPr>
        <a:xfrm>
          <a:off x="21232080" y="68275080"/>
          <a:ext cx="1468080" cy="147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725400</xdr:colOff>
      <xdr:row>420</xdr:row>
      <xdr:rowOff>0</xdr:rowOff>
    </xdr:from>
    <xdr:to>
      <xdr:col>30</xdr:col>
      <xdr:colOff>539280</xdr:colOff>
      <xdr:row>428</xdr:row>
      <xdr:rowOff>147960</xdr:rowOff>
    </xdr:to>
    <xdr:pic>
      <xdr:nvPicPr>
        <xdr:cNvPr id="97" name="Imagen 96" descr=""/>
        <xdr:cNvPicPr/>
      </xdr:nvPicPr>
      <xdr:blipFill>
        <a:blip r:embed="rId97"/>
        <a:stretch/>
      </xdr:blipFill>
      <xdr:spPr>
        <a:xfrm>
          <a:off x="22605480" y="68275080"/>
          <a:ext cx="143928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401760</xdr:colOff>
      <xdr:row>420</xdr:row>
      <xdr:rowOff>0</xdr:rowOff>
    </xdr:from>
    <xdr:to>
      <xdr:col>32</xdr:col>
      <xdr:colOff>220320</xdr:colOff>
      <xdr:row>428</xdr:row>
      <xdr:rowOff>147960</xdr:rowOff>
    </xdr:to>
    <xdr:pic>
      <xdr:nvPicPr>
        <xdr:cNvPr id="98" name="Imagen 97" descr=""/>
        <xdr:cNvPicPr/>
      </xdr:nvPicPr>
      <xdr:blipFill>
        <a:blip r:embed="rId98"/>
        <a:stretch/>
      </xdr:blipFill>
      <xdr:spPr>
        <a:xfrm>
          <a:off x="23907240" y="68275080"/>
          <a:ext cx="144432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797760</xdr:colOff>
      <xdr:row>420</xdr:row>
      <xdr:rowOff>0</xdr:rowOff>
    </xdr:from>
    <xdr:to>
      <xdr:col>33</xdr:col>
      <xdr:colOff>643320</xdr:colOff>
      <xdr:row>429</xdr:row>
      <xdr:rowOff>14760</xdr:rowOff>
    </xdr:to>
    <xdr:pic>
      <xdr:nvPicPr>
        <xdr:cNvPr id="99" name="Imagen 98" descr=""/>
        <xdr:cNvPicPr/>
      </xdr:nvPicPr>
      <xdr:blipFill>
        <a:blip r:embed="rId99"/>
        <a:stretch/>
      </xdr:blipFill>
      <xdr:spPr>
        <a:xfrm>
          <a:off x="25116120" y="68275080"/>
          <a:ext cx="1471320" cy="1477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488520</xdr:colOff>
      <xdr:row>420</xdr:row>
      <xdr:rowOff>0</xdr:rowOff>
    </xdr:from>
    <xdr:to>
      <xdr:col>35</xdr:col>
      <xdr:colOff>336240</xdr:colOff>
      <xdr:row>428</xdr:row>
      <xdr:rowOff>162720</xdr:rowOff>
    </xdr:to>
    <xdr:pic>
      <xdr:nvPicPr>
        <xdr:cNvPr id="100" name="Imagen 99" descr=""/>
        <xdr:cNvPicPr/>
      </xdr:nvPicPr>
      <xdr:blipFill>
        <a:blip r:embed="rId100"/>
        <a:stretch/>
      </xdr:blipFill>
      <xdr:spPr>
        <a:xfrm>
          <a:off x="26432640" y="68275080"/>
          <a:ext cx="1473120" cy="1463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431</xdr:row>
      <xdr:rowOff>0</xdr:rowOff>
    </xdr:from>
    <xdr:to>
      <xdr:col>23</xdr:col>
      <xdr:colOff>142920</xdr:colOff>
      <xdr:row>440</xdr:row>
      <xdr:rowOff>2880</xdr:rowOff>
    </xdr:to>
    <xdr:pic>
      <xdr:nvPicPr>
        <xdr:cNvPr id="101" name="Imagen 100" descr=""/>
        <xdr:cNvPicPr/>
      </xdr:nvPicPr>
      <xdr:blipFill>
        <a:blip r:embed="rId101"/>
        <a:stretch/>
      </xdr:blipFill>
      <xdr:spPr>
        <a:xfrm>
          <a:off x="17179200" y="70063200"/>
          <a:ext cx="1456560" cy="1465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13680</xdr:colOff>
      <xdr:row>431</xdr:row>
      <xdr:rowOff>0</xdr:rowOff>
    </xdr:from>
    <xdr:to>
      <xdr:col>25</xdr:col>
      <xdr:colOff>169560</xdr:colOff>
      <xdr:row>439</xdr:row>
      <xdr:rowOff>162360</xdr:rowOff>
    </xdr:to>
    <xdr:pic>
      <xdr:nvPicPr>
        <xdr:cNvPr id="102" name="Imagen 101" descr=""/>
        <xdr:cNvPicPr/>
      </xdr:nvPicPr>
      <xdr:blipFill>
        <a:blip r:embed="rId102"/>
        <a:stretch/>
      </xdr:blipFill>
      <xdr:spPr>
        <a:xfrm>
          <a:off x="18506520" y="70063200"/>
          <a:ext cx="1478160" cy="1462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667800</xdr:colOff>
      <xdr:row>431</xdr:row>
      <xdr:rowOff>0</xdr:rowOff>
    </xdr:from>
    <xdr:to>
      <xdr:col>27</xdr:col>
      <xdr:colOff>155160</xdr:colOff>
      <xdr:row>439</xdr:row>
      <xdr:rowOff>147600</xdr:rowOff>
    </xdr:to>
    <xdr:pic>
      <xdr:nvPicPr>
        <xdr:cNvPr id="103" name="Imagen 102" descr=""/>
        <xdr:cNvPicPr/>
      </xdr:nvPicPr>
      <xdr:blipFill>
        <a:blip r:embed="rId103"/>
        <a:stretch/>
      </xdr:blipFill>
      <xdr:spPr>
        <a:xfrm>
          <a:off x="19786320" y="70063200"/>
          <a:ext cx="1436040" cy="1447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164880</xdr:colOff>
      <xdr:row>430</xdr:row>
      <xdr:rowOff>126720</xdr:rowOff>
    </xdr:from>
    <xdr:to>
      <xdr:col>28</xdr:col>
      <xdr:colOff>788400</xdr:colOff>
      <xdr:row>439</xdr:row>
      <xdr:rowOff>111600</xdr:rowOff>
    </xdr:to>
    <xdr:pic>
      <xdr:nvPicPr>
        <xdr:cNvPr id="104" name="Imagen 103" descr=""/>
        <xdr:cNvPicPr/>
      </xdr:nvPicPr>
      <xdr:blipFill>
        <a:blip r:embed="rId104"/>
        <a:stretch/>
      </xdr:blipFill>
      <xdr:spPr>
        <a:xfrm>
          <a:off x="21232080" y="70027200"/>
          <a:ext cx="1436400" cy="1447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725400</xdr:colOff>
      <xdr:row>431</xdr:row>
      <xdr:rowOff>0</xdr:rowOff>
    </xdr:from>
    <xdr:to>
      <xdr:col>30</xdr:col>
      <xdr:colOff>517680</xdr:colOff>
      <xdr:row>439</xdr:row>
      <xdr:rowOff>118080</xdr:rowOff>
    </xdr:to>
    <xdr:pic>
      <xdr:nvPicPr>
        <xdr:cNvPr id="105" name="Imagen 104" descr=""/>
        <xdr:cNvPicPr/>
      </xdr:nvPicPr>
      <xdr:blipFill>
        <a:blip r:embed="rId105"/>
        <a:stretch/>
      </xdr:blipFill>
      <xdr:spPr>
        <a:xfrm>
          <a:off x="22605480" y="70063200"/>
          <a:ext cx="1417680" cy="14184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380880</xdr:colOff>
      <xdr:row>431</xdr:row>
      <xdr:rowOff>0</xdr:rowOff>
    </xdr:from>
    <xdr:to>
      <xdr:col>32</xdr:col>
      <xdr:colOff>204480</xdr:colOff>
      <xdr:row>439</xdr:row>
      <xdr:rowOff>147600</xdr:rowOff>
    </xdr:to>
    <xdr:pic>
      <xdr:nvPicPr>
        <xdr:cNvPr id="106" name="Imagen 105" descr=""/>
        <xdr:cNvPicPr/>
      </xdr:nvPicPr>
      <xdr:blipFill>
        <a:blip r:embed="rId106"/>
        <a:stretch/>
      </xdr:blipFill>
      <xdr:spPr>
        <a:xfrm>
          <a:off x="23886360" y="70063200"/>
          <a:ext cx="1449360" cy="1447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32</xdr:col>
      <xdr:colOff>113400</xdr:colOff>
      <xdr:row>431</xdr:row>
      <xdr:rowOff>0</xdr:rowOff>
    </xdr:from>
    <xdr:to>
      <xdr:col>33</xdr:col>
      <xdr:colOff>728640</xdr:colOff>
      <xdr:row>439</xdr:row>
      <xdr:rowOff>147600</xdr:rowOff>
    </xdr:to>
    <xdr:pic>
      <xdr:nvPicPr>
        <xdr:cNvPr id="107" name="Imagen 106" descr=""/>
        <xdr:cNvPicPr/>
      </xdr:nvPicPr>
      <xdr:blipFill>
        <a:blip r:embed="rId107"/>
        <a:stretch/>
      </xdr:blipFill>
      <xdr:spPr>
        <a:xfrm>
          <a:off x="25244640" y="70063200"/>
          <a:ext cx="1428120" cy="14479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596520</xdr:colOff>
      <xdr:row>431</xdr:row>
      <xdr:rowOff>0</xdr:rowOff>
    </xdr:from>
    <xdr:to>
      <xdr:col>35</xdr:col>
      <xdr:colOff>381960</xdr:colOff>
      <xdr:row>439</xdr:row>
      <xdr:rowOff>117000</xdr:rowOff>
    </xdr:to>
    <xdr:pic>
      <xdr:nvPicPr>
        <xdr:cNvPr id="108" name="Imagen 107" descr=""/>
        <xdr:cNvPicPr/>
      </xdr:nvPicPr>
      <xdr:blipFill>
        <a:blip r:embed="rId108"/>
        <a:stretch/>
      </xdr:blipFill>
      <xdr:spPr>
        <a:xfrm>
          <a:off x="26540640" y="70063200"/>
          <a:ext cx="1410840" cy="1417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442</xdr:row>
      <xdr:rowOff>0</xdr:rowOff>
    </xdr:from>
    <xdr:to>
      <xdr:col>23</xdr:col>
      <xdr:colOff>114840</xdr:colOff>
      <xdr:row>450</xdr:row>
      <xdr:rowOff>147600</xdr:rowOff>
    </xdr:to>
    <xdr:pic>
      <xdr:nvPicPr>
        <xdr:cNvPr id="109" name="Imagen 108" descr=""/>
        <xdr:cNvPicPr/>
      </xdr:nvPicPr>
      <xdr:blipFill>
        <a:blip r:embed="rId109"/>
        <a:stretch/>
      </xdr:blipFill>
      <xdr:spPr>
        <a:xfrm>
          <a:off x="17179200" y="71851320"/>
          <a:ext cx="142848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23</xdr:col>
      <xdr:colOff>13680</xdr:colOff>
      <xdr:row>442</xdr:row>
      <xdr:rowOff>0</xdr:rowOff>
    </xdr:from>
    <xdr:to>
      <xdr:col>25</xdr:col>
      <xdr:colOff>120960</xdr:colOff>
      <xdr:row>450</xdr:row>
      <xdr:rowOff>142920</xdr:rowOff>
    </xdr:to>
    <xdr:pic>
      <xdr:nvPicPr>
        <xdr:cNvPr id="110" name="Imagen 109" descr=""/>
        <xdr:cNvPicPr/>
      </xdr:nvPicPr>
      <xdr:blipFill>
        <a:blip r:embed="rId110"/>
        <a:stretch/>
      </xdr:blipFill>
      <xdr:spPr>
        <a:xfrm>
          <a:off x="18506520" y="71851320"/>
          <a:ext cx="1429560" cy="1443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667800</xdr:colOff>
      <xdr:row>442</xdr:row>
      <xdr:rowOff>0</xdr:rowOff>
    </xdr:from>
    <xdr:to>
      <xdr:col>27</xdr:col>
      <xdr:colOff>175680</xdr:colOff>
      <xdr:row>450</xdr:row>
      <xdr:rowOff>148680</xdr:rowOff>
    </xdr:to>
    <xdr:pic>
      <xdr:nvPicPr>
        <xdr:cNvPr id="111" name="Imagen 110" descr=""/>
        <xdr:cNvPicPr/>
      </xdr:nvPicPr>
      <xdr:blipFill>
        <a:blip r:embed="rId111"/>
        <a:stretch/>
      </xdr:blipFill>
      <xdr:spPr>
        <a:xfrm>
          <a:off x="19786320" y="71851320"/>
          <a:ext cx="1456560" cy="1449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200880</xdr:colOff>
      <xdr:row>442</xdr:row>
      <xdr:rowOff>0</xdr:rowOff>
    </xdr:from>
    <xdr:to>
      <xdr:col>29</xdr:col>
      <xdr:colOff>12600</xdr:colOff>
      <xdr:row>450</xdr:row>
      <xdr:rowOff>149040</xdr:rowOff>
    </xdr:to>
    <xdr:pic>
      <xdr:nvPicPr>
        <xdr:cNvPr id="112" name="Imagen 111" descr=""/>
        <xdr:cNvPicPr/>
      </xdr:nvPicPr>
      <xdr:blipFill>
        <a:blip r:embed="rId112"/>
        <a:stretch/>
      </xdr:blipFill>
      <xdr:spPr>
        <a:xfrm>
          <a:off x="21268080" y="71851320"/>
          <a:ext cx="1437480" cy="144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725400</xdr:colOff>
      <xdr:row>442</xdr:row>
      <xdr:rowOff>0</xdr:rowOff>
    </xdr:from>
    <xdr:to>
      <xdr:col>30</xdr:col>
      <xdr:colOff>518400</xdr:colOff>
      <xdr:row>450</xdr:row>
      <xdr:rowOff>137520</xdr:rowOff>
    </xdr:to>
    <xdr:pic>
      <xdr:nvPicPr>
        <xdr:cNvPr id="113" name="Imagen 112" descr=""/>
        <xdr:cNvPicPr/>
      </xdr:nvPicPr>
      <xdr:blipFill>
        <a:blip r:embed="rId113"/>
        <a:stretch/>
      </xdr:blipFill>
      <xdr:spPr>
        <a:xfrm>
          <a:off x="22605480" y="71851320"/>
          <a:ext cx="1418400" cy="1438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452880</xdr:colOff>
      <xdr:row>442</xdr:row>
      <xdr:rowOff>0</xdr:rowOff>
    </xdr:from>
    <xdr:to>
      <xdr:col>32</xdr:col>
      <xdr:colOff>260640</xdr:colOff>
      <xdr:row>450</xdr:row>
      <xdr:rowOff>147600</xdr:rowOff>
    </xdr:to>
    <xdr:pic>
      <xdr:nvPicPr>
        <xdr:cNvPr id="114" name="Imagen 113" descr=""/>
        <xdr:cNvPicPr/>
      </xdr:nvPicPr>
      <xdr:blipFill>
        <a:blip r:embed="rId114"/>
        <a:stretch/>
      </xdr:blipFill>
      <xdr:spPr>
        <a:xfrm>
          <a:off x="23958360" y="71851320"/>
          <a:ext cx="143352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32</xdr:col>
      <xdr:colOff>200880</xdr:colOff>
      <xdr:row>442</xdr:row>
      <xdr:rowOff>0</xdr:rowOff>
    </xdr:from>
    <xdr:to>
      <xdr:col>33</xdr:col>
      <xdr:colOff>719640</xdr:colOff>
      <xdr:row>451</xdr:row>
      <xdr:rowOff>29520</xdr:rowOff>
    </xdr:to>
    <xdr:pic>
      <xdr:nvPicPr>
        <xdr:cNvPr id="115" name="Imagen 114" descr=""/>
        <xdr:cNvPicPr/>
      </xdr:nvPicPr>
      <xdr:blipFill>
        <a:blip r:embed="rId115"/>
        <a:stretch/>
      </xdr:blipFill>
      <xdr:spPr>
        <a:xfrm>
          <a:off x="25332120" y="71851320"/>
          <a:ext cx="1331640" cy="1492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776520</xdr:colOff>
      <xdr:row>442</xdr:row>
      <xdr:rowOff>0</xdr:rowOff>
    </xdr:from>
    <xdr:to>
      <xdr:col>35</xdr:col>
      <xdr:colOff>420480</xdr:colOff>
      <xdr:row>450</xdr:row>
      <xdr:rowOff>147600</xdr:rowOff>
    </xdr:to>
    <xdr:pic>
      <xdr:nvPicPr>
        <xdr:cNvPr id="116" name="Imagen 115" descr=""/>
        <xdr:cNvPicPr/>
      </xdr:nvPicPr>
      <xdr:blipFill>
        <a:blip r:embed="rId116"/>
        <a:stretch/>
      </xdr:blipFill>
      <xdr:spPr>
        <a:xfrm>
          <a:off x="26720640" y="71851320"/>
          <a:ext cx="1269360" cy="1448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455</xdr:row>
      <xdr:rowOff>0</xdr:rowOff>
    </xdr:from>
    <xdr:to>
      <xdr:col>23</xdr:col>
      <xdr:colOff>78840</xdr:colOff>
      <xdr:row>463</xdr:row>
      <xdr:rowOff>17280</xdr:rowOff>
    </xdr:to>
    <xdr:pic>
      <xdr:nvPicPr>
        <xdr:cNvPr id="117" name="Imagen 116" descr=""/>
        <xdr:cNvPicPr/>
      </xdr:nvPicPr>
      <xdr:blipFill>
        <a:blip r:embed="rId117"/>
        <a:stretch/>
      </xdr:blipFill>
      <xdr:spPr>
        <a:xfrm>
          <a:off x="17179200" y="73964520"/>
          <a:ext cx="1392480" cy="1317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606600</xdr:colOff>
      <xdr:row>455</xdr:row>
      <xdr:rowOff>0</xdr:rowOff>
    </xdr:from>
    <xdr:to>
      <xdr:col>24</xdr:col>
      <xdr:colOff>687600</xdr:colOff>
      <xdr:row>462</xdr:row>
      <xdr:rowOff>162720</xdr:rowOff>
    </xdr:to>
    <xdr:pic>
      <xdr:nvPicPr>
        <xdr:cNvPr id="118" name="Imagen 117" descr=""/>
        <xdr:cNvPicPr/>
      </xdr:nvPicPr>
      <xdr:blipFill>
        <a:blip r:embed="rId118"/>
        <a:stretch/>
      </xdr:blipFill>
      <xdr:spPr>
        <a:xfrm>
          <a:off x="18434520" y="73964520"/>
          <a:ext cx="1371600" cy="1300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595800</xdr:colOff>
      <xdr:row>455</xdr:row>
      <xdr:rowOff>0</xdr:rowOff>
    </xdr:from>
    <xdr:to>
      <xdr:col>27</xdr:col>
      <xdr:colOff>11880</xdr:colOff>
      <xdr:row>462</xdr:row>
      <xdr:rowOff>146880</xdr:rowOff>
    </xdr:to>
    <xdr:pic>
      <xdr:nvPicPr>
        <xdr:cNvPr id="119" name="Imagen 118" descr=""/>
        <xdr:cNvPicPr/>
      </xdr:nvPicPr>
      <xdr:blipFill>
        <a:blip r:embed="rId119"/>
        <a:stretch/>
      </xdr:blipFill>
      <xdr:spPr>
        <a:xfrm>
          <a:off x="19714320" y="73964520"/>
          <a:ext cx="1364760" cy="12848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20880</xdr:colOff>
      <xdr:row>455</xdr:row>
      <xdr:rowOff>0</xdr:rowOff>
    </xdr:from>
    <xdr:to>
      <xdr:col>28</xdr:col>
      <xdr:colOff>540720</xdr:colOff>
      <xdr:row>462</xdr:row>
      <xdr:rowOff>132840</xdr:rowOff>
    </xdr:to>
    <xdr:pic>
      <xdr:nvPicPr>
        <xdr:cNvPr id="120" name="Imagen 119" descr=""/>
        <xdr:cNvPicPr/>
      </xdr:nvPicPr>
      <xdr:blipFill>
        <a:blip r:embed="rId120"/>
        <a:stretch/>
      </xdr:blipFill>
      <xdr:spPr>
        <a:xfrm>
          <a:off x="21088080" y="73964520"/>
          <a:ext cx="1332720" cy="1270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488880</xdr:colOff>
      <xdr:row>455</xdr:row>
      <xdr:rowOff>0</xdr:rowOff>
    </xdr:from>
    <xdr:to>
      <xdr:col>30</xdr:col>
      <xdr:colOff>181080</xdr:colOff>
      <xdr:row>462</xdr:row>
      <xdr:rowOff>118080</xdr:rowOff>
    </xdr:to>
    <xdr:pic>
      <xdr:nvPicPr>
        <xdr:cNvPr id="121" name="Imagen 120" descr=""/>
        <xdr:cNvPicPr/>
      </xdr:nvPicPr>
      <xdr:blipFill>
        <a:blip r:embed="rId121"/>
        <a:stretch/>
      </xdr:blipFill>
      <xdr:spPr>
        <a:xfrm>
          <a:off x="22368960" y="73964520"/>
          <a:ext cx="1317600" cy="1256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128880</xdr:colOff>
      <xdr:row>455</xdr:row>
      <xdr:rowOff>0</xdr:rowOff>
    </xdr:from>
    <xdr:to>
      <xdr:col>31</xdr:col>
      <xdr:colOff>635760</xdr:colOff>
      <xdr:row>462</xdr:row>
      <xdr:rowOff>118080</xdr:rowOff>
    </xdr:to>
    <xdr:pic>
      <xdr:nvPicPr>
        <xdr:cNvPr id="122" name="Imagen 121" descr=""/>
        <xdr:cNvPicPr/>
      </xdr:nvPicPr>
      <xdr:blipFill>
        <a:blip r:embed="rId122"/>
        <a:stretch/>
      </xdr:blipFill>
      <xdr:spPr>
        <a:xfrm>
          <a:off x="23634360" y="73964520"/>
          <a:ext cx="1319760" cy="1256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581760</xdr:colOff>
      <xdr:row>455</xdr:row>
      <xdr:rowOff>0</xdr:rowOff>
    </xdr:from>
    <xdr:to>
      <xdr:col>33</xdr:col>
      <xdr:colOff>285840</xdr:colOff>
      <xdr:row>462</xdr:row>
      <xdr:rowOff>118080</xdr:rowOff>
    </xdr:to>
    <xdr:pic>
      <xdr:nvPicPr>
        <xdr:cNvPr id="123" name="Imagen 122" descr=""/>
        <xdr:cNvPicPr/>
      </xdr:nvPicPr>
      <xdr:blipFill>
        <a:blip r:embed="rId123"/>
        <a:stretch/>
      </xdr:blipFill>
      <xdr:spPr>
        <a:xfrm>
          <a:off x="24900120" y="73964520"/>
          <a:ext cx="1329840" cy="1256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272520</xdr:colOff>
      <xdr:row>455</xdr:row>
      <xdr:rowOff>0</xdr:rowOff>
    </xdr:from>
    <xdr:to>
      <xdr:col>34</xdr:col>
      <xdr:colOff>763920</xdr:colOff>
      <xdr:row>462</xdr:row>
      <xdr:rowOff>100800</xdr:rowOff>
    </xdr:to>
    <xdr:pic>
      <xdr:nvPicPr>
        <xdr:cNvPr id="124" name="Imagen 123" descr=""/>
        <xdr:cNvPicPr/>
      </xdr:nvPicPr>
      <xdr:blipFill>
        <a:blip r:embed="rId124"/>
        <a:stretch/>
      </xdr:blipFill>
      <xdr:spPr>
        <a:xfrm>
          <a:off x="26216640" y="73964520"/>
          <a:ext cx="1303920" cy="1238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466</xdr:row>
      <xdr:rowOff>0</xdr:rowOff>
    </xdr:from>
    <xdr:to>
      <xdr:col>23</xdr:col>
      <xdr:colOff>117360</xdr:colOff>
      <xdr:row>474</xdr:row>
      <xdr:rowOff>43920</xdr:rowOff>
    </xdr:to>
    <xdr:pic>
      <xdr:nvPicPr>
        <xdr:cNvPr id="125" name="Imagen 124" descr=""/>
        <xdr:cNvPicPr/>
      </xdr:nvPicPr>
      <xdr:blipFill>
        <a:blip r:embed="rId125"/>
        <a:stretch/>
      </xdr:blipFill>
      <xdr:spPr>
        <a:xfrm>
          <a:off x="17179200" y="75752640"/>
          <a:ext cx="1431000" cy="13446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606600</xdr:colOff>
      <xdr:row>466</xdr:row>
      <xdr:rowOff>0</xdr:rowOff>
    </xdr:from>
    <xdr:to>
      <xdr:col>25</xdr:col>
      <xdr:colOff>19080</xdr:colOff>
      <xdr:row>474</xdr:row>
      <xdr:rowOff>14400</xdr:rowOff>
    </xdr:to>
    <xdr:pic>
      <xdr:nvPicPr>
        <xdr:cNvPr id="126" name="Imagen 125" descr=""/>
        <xdr:cNvPicPr/>
      </xdr:nvPicPr>
      <xdr:blipFill>
        <a:blip r:embed="rId126"/>
        <a:stretch/>
      </xdr:blipFill>
      <xdr:spPr>
        <a:xfrm>
          <a:off x="18434520" y="75752640"/>
          <a:ext cx="1399680" cy="1315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595800</xdr:colOff>
      <xdr:row>466</xdr:row>
      <xdr:rowOff>0</xdr:rowOff>
    </xdr:from>
    <xdr:to>
      <xdr:col>27</xdr:col>
      <xdr:colOff>26280</xdr:colOff>
      <xdr:row>474</xdr:row>
      <xdr:rowOff>14400</xdr:rowOff>
    </xdr:to>
    <xdr:pic>
      <xdr:nvPicPr>
        <xdr:cNvPr id="127" name="Imagen 126" descr=""/>
        <xdr:cNvPicPr/>
      </xdr:nvPicPr>
      <xdr:blipFill>
        <a:blip r:embed="rId127"/>
        <a:stretch/>
      </xdr:blipFill>
      <xdr:spPr>
        <a:xfrm>
          <a:off x="19714320" y="75752640"/>
          <a:ext cx="1379160" cy="1315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27</xdr:col>
      <xdr:colOff>20880</xdr:colOff>
      <xdr:row>466</xdr:row>
      <xdr:rowOff>0</xdr:rowOff>
    </xdr:from>
    <xdr:to>
      <xdr:col>28</xdr:col>
      <xdr:colOff>553680</xdr:colOff>
      <xdr:row>473</xdr:row>
      <xdr:rowOff>142560</xdr:rowOff>
    </xdr:to>
    <xdr:pic>
      <xdr:nvPicPr>
        <xdr:cNvPr id="128" name="Imagen 127" descr=""/>
        <xdr:cNvPicPr/>
      </xdr:nvPicPr>
      <xdr:blipFill>
        <a:blip r:embed="rId128"/>
        <a:stretch/>
      </xdr:blipFill>
      <xdr:spPr>
        <a:xfrm>
          <a:off x="21088080" y="75752640"/>
          <a:ext cx="1345680" cy="1280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488880</xdr:colOff>
      <xdr:row>466</xdr:row>
      <xdr:rowOff>0</xdr:rowOff>
    </xdr:from>
    <xdr:to>
      <xdr:col>30</xdr:col>
      <xdr:colOff>262800</xdr:colOff>
      <xdr:row>474</xdr:row>
      <xdr:rowOff>14400</xdr:rowOff>
    </xdr:to>
    <xdr:pic>
      <xdr:nvPicPr>
        <xdr:cNvPr id="129" name="Imagen 128" descr=""/>
        <xdr:cNvPicPr/>
      </xdr:nvPicPr>
      <xdr:blipFill>
        <a:blip r:embed="rId129"/>
        <a:stretch/>
      </xdr:blipFill>
      <xdr:spPr>
        <a:xfrm>
          <a:off x="22368960" y="75752640"/>
          <a:ext cx="1399320" cy="13150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200880</xdr:colOff>
      <xdr:row>466</xdr:row>
      <xdr:rowOff>0</xdr:rowOff>
    </xdr:from>
    <xdr:to>
      <xdr:col>31</xdr:col>
      <xdr:colOff>733680</xdr:colOff>
      <xdr:row>473</xdr:row>
      <xdr:rowOff>147600</xdr:rowOff>
    </xdr:to>
    <xdr:pic>
      <xdr:nvPicPr>
        <xdr:cNvPr id="130" name="Imagen 129" descr=""/>
        <xdr:cNvPicPr/>
      </xdr:nvPicPr>
      <xdr:blipFill>
        <a:blip r:embed="rId130"/>
        <a:stretch/>
      </xdr:blipFill>
      <xdr:spPr>
        <a:xfrm>
          <a:off x="23706360" y="75752640"/>
          <a:ext cx="1345680" cy="1285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632880</xdr:colOff>
      <xdr:row>466</xdr:row>
      <xdr:rowOff>0</xdr:rowOff>
    </xdr:from>
    <xdr:to>
      <xdr:col>33</xdr:col>
      <xdr:colOff>314640</xdr:colOff>
      <xdr:row>473</xdr:row>
      <xdr:rowOff>108720</xdr:rowOff>
    </xdr:to>
    <xdr:pic>
      <xdr:nvPicPr>
        <xdr:cNvPr id="131" name="Imagen 130" descr=""/>
        <xdr:cNvPicPr/>
      </xdr:nvPicPr>
      <xdr:blipFill>
        <a:blip r:embed="rId131"/>
        <a:stretch/>
      </xdr:blipFill>
      <xdr:spPr>
        <a:xfrm>
          <a:off x="24951240" y="75752640"/>
          <a:ext cx="1307520" cy="1246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344520</xdr:colOff>
      <xdr:row>466</xdr:row>
      <xdr:rowOff>0</xdr:rowOff>
    </xdr:from>
    <xdr:to>
      <xdr:col>35</xdr:col>
      <xdr:colOff>79920</xdr:colOff>
      <xdr:row>473</xdr:row>
      <xdr:rowOff>147600</xdr:rowOff>
    </xdr:to>
    <xdr:pic>
      <xdr:nvPicPr>
        <xdr:cNvPr id="132" name="Imagen 131" descr=""/>
        <xdr:cNvPicPr/>
      </xdr:nvPicPr>
      <xdr:blipFill>
        <a:blip r:embed="rId132"/>
        <a:stretch/>
      </xdr:blipFill>
      <xdr:spPr>
        <a:xfrm>
          <a:off x="26288640" y="75752640"/>
          <a:ext cx="1360800" cy="1285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477</xdr:row>
      <xdr:rowOff>0</xdr:rowOff>
    </xdr:from>
    <xdr:to>
      <xdr:col>23</xdr:col>
      <xdr:colOff>72720</xdr:colOff>
      <xdr:row>485</xdr:row>
      <xdr:rowOff>14400</xdr:rowOff>
    </xdr:to>
    <xdr:pic>
      <xdr:nvPicPr>
        <xdr:cNvPr id="133" name="Imagen 132" descr=""/>
        <xdr:cNvPicPr/>
      </xdr:nvPicPr>
      <xdr:blipFill>
        <a:blip r:embed="rId133"/>
        <a:stretch/>
      </xdr:blipFill>
      <xdr:spPr>
        <a:xfrm>
          <a:off x="17179200" y="77541120"/>
          <a:ext cx="1386360" cy="1314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570600</xdr:colOff>
      <xdr:row>477</xdr:row>
      <xdr:rowOff>0</xdr:rowOff>
    </xdr:from>
    <xdr:to>
      <xdr:col>24</xdr:col>
      <xdr:colOff>648360</xdr:colOff>
      <xdr:row>485</xdr:row>
      <xdr:rowOff>9000</xdr:rowOff>
    </xdr:to>
    <xdr:pic>
      <xdr:nvPicPr>
        <xdr:cNvPr id="134" name="Imagen 133" descr=""/>
        <xdr:cNvPicPr/>
      </xdr:nvPicPr>
      <xdr:blipFill>
        <a:blip r:embed="rId134"/>
        <a:stretch/>
      </xdr:blipFill>
      <xdr:spPr>
        <a:xfrm>
          <a:off x="18398520" y="77541120"/>
          <a:ext cx="1368360" cy="1309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559800</xdr:colOff>
      <xdr:row>477</xdr:row>
      <xdr:rowOff>0</xdr:rowOff>
    </xdr:from>
    <xdr:to>
      <xdr:col>26</xdr:col>
      <xdr:colOff>787680</xdr:colOff>
      <xdr:row>484</xdr:row>
      <xdr:rowOff>162360</xdr:rowOff>
    </xdr:to>
    <xdr:pic>
      <xdr:nvPicPr>
        <xdr:cNvPr id="135" name="Imagen 134" descr=""/>
        <xdr:cNvPicPr/>
      </xdr:nvPicPr>
      <xdr:blipFill>
        <a:blip r:embed="rId135"/>
        <a:stretch/>
      </xdr:blipFill>
      <xdr:spPr>
        <a:xfrm>
          <a:off x="19678320" y="77541120"/>
          <a:ext cx="136368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26</xdr:col>
      <xdr:colOff>761760</xdr:colOff>
      <xdr:row>477</xdr:row>
      <xdr:rowOff>0</xdr:rowOff>
    </xdr:from>
    <xdr:to>
      <xdr:col>28</xdr:col>
      <xdr:colOff>506880</xdr:colOff>
      <xdr:row>484</xdr:row>
      <xdr:rowOff>162360</xdr:rowOff>
    </xdr:to>
    <xdr:pic>
      <xdr:nvPicPr>
        <xdr:cNvPr id="136" name="Imagen 135" descr=""/>
        <xdr:cNvPicPr/>
      </xdr:nvPicPr>
      <xdr:blipFill>
        <a:blip r:embed="rId136"/>
        <a:stretch/>
      </xdr:blipFill>
      <xdr:spPr>
        <a:xfrm>
          <a:off x="21016080" y="77541120"/>
          <a:ext cx="137088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416880</xdr:colOff>
      <xdr:row>477</xdr:row>
      <xdr:rowOff>0</xdr:rowOff>
    </xdr:from>
    <xdr:to>
      <xdr:col>30</xdr:col>
      <xdr:colOff>211680</xdr:colOff>
      <xdr:row>485</xdr:row>
      <xdr:rowOff>43920</xdr:rowOff>
    </xdr:to>
    <xdr:pic>
      <xdr:nvPicPr>
        <xdr:cNvPr id="137" name="Imagen 136" descr=""/>
        <xdr:cNvPicPr/>
      </xdr:nvPicPr>
      <xdr:blipFill>
        <a:blip r:embed="rId137"/>
        <a:stretch/>
      </xdr:blipFill>
      <xdr:spPr>
        <a:xfrm>
          <a:off x="22296960" y="77541120"/>
          <a:ext cx="1420200" cy="1344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128880</xdr:colOff>
      <xdr:row>477</xdr:row>
      <xdr:rowOff>0</xdr:rowOff>
    </xdr:from>
    <xdr:to>
      <xdr:col>31</xdr:col>
      <xdr:colOff>672120</xdr:colOff>
      <xdr:row>484</xdr:row>
      <xdr:rowOff>162360</xdr:rowOff>
    </xdr:to>
    <xdr:pic>
      <xdr:nvPicPr>
        <xdr:cNvPr id="138" name="Imagen 137" descr=""/>
        <xdr:cNvPicPr/>
      </xdr:nvPicPr>
      <xdr:blipFill>
        <a:blip r:embed="rId138"/>
        <a:stretch/>
      </xdr:blipFill>
      <xdr:spPr>
        <a:xfrm>
          <a:off x="23634360" y="77541120"/>
          <a:ext cx="135612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581760</xdr:colOff>
      <xdr:row>477</xdr:row>
      <xdr:rowOff>0</xdr:rowOff>
    </xdr:from>
    <xdr:to>
      <xdr:col>33</xdr:col>
      <xdr:colOff>343800</xdr:colOff>
      <xdr:row>484</xdr:row>
      <xdr:rowOff>147600</xdr:rowOff>
    </xdr:to>
    <xdr:pic>
      <xdr:nvPicPr>
        <xdr:cNvPr id="139" name="Imagen 138" descr=""/>
        <xdr:cNvPicPr/>
      </xdr:nvPicPr>
      <xdr:blipFill>
        <a:blip r:embed="rId139"/>
        <a:stretch/>
      </xdr:blipFill>
      <xdr:spPr>
        <a:xfrm>
          <a:off x="24900120" y="77541120"/>
          <a:ext cx="1387800" cy="1285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344520</xdr:colOff>
      <xdr:row>477</xdr:row>
      <xdr:rowOff>0</xdr:rowOff>
    </xdr:from>
    <xdr:to>
      <xdr:col>35</xdr:col>
      <xdr:colOff>97560</xdr:colOff>
      <xdr:row>484</xdr:row>
      <xdr:rowOff>162360</xdr:rowOff>
    </xdr:to>
    <xdr:pic>
      <xdr:nvPicPr>
        <xdr:cNvPr id="140" name="Imagen 139" descr=""/>
        <xdr:cNvPicPr/>
      </xdr:nvPicPr>
      <xdr:blipFill>
        <a:blip r:embed="rId140"/>
        <a:stretch/>
      </xdr:blipFill>
      <xdr:spPr>
        <a:xfrm>
          <a:off x="26288640" y="77541120"/>
          <a:ext cx="1378440" cy="12999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488</xdr:row>
      <xdr:rowOff>0</xdr:rowOff>
    </xdr:from>
    <xdr:to>
      <xdr:col>23</xdr:col>
      <xdr:colOff>44640</xdr:colOff>
      <xdr:row>495</xdr:row>
      <xdr:rowOff>147600</xdr:rowOff>
    </xdr:to>
    <xdr:pic>
      <xdr:nvPicPr>
        <xdr:cNvPr id="141" name="Imagen 140" descr=""/>
        <xdr:cNvPicPr/>
      </xdr:nvPicPr>
      <xdr:blipFill>
        <a:blip r:embed="rId141"/>
        <a:stretch/>
      </xdr:blipFill>
      <xdr:spPr>
        <a:xfrm>
          <a:off x="17179200" y="79329240"/>
          <a:ext cx="1358280" cy="1285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606600</xdr:colOff>
      <xdr:row>488</xdr:row>
      <xdr:rowOff>0</xdr:rowOff>
    </xdr:from>
    <xdr:to>
      <xdr:col>24</xdr:col>
      <xdr:colOff>650520</xdr:colOff>
      <xdr:row>495</xdr:row>
      <xdr:rowOff>118080</xdr:rowOff>
    </xdr:to>
    <xdr:pic>
      <xdr:nvPicPr>
        <xdr:cNvPr id="142" name="Imagen 141" descr=""/>
        <xdr:cNvPicPr/>
      </xdr:nvPicPr>
      <xdr:blipFill>
        <a:blip r:embed="rId142"/>
        <a:stretch/>
      </xdr:blipFill>
      <xdr:spPr>
        <a:xfrm>
          <a:off x="18434520" y="79329240"/>
          <a:ext cx="1334520" cy="1256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667800</xdr:colOff>
      <xdr:row>488</xdr:row>
      <xdr:rowOff>0</xdr:rowOff>
    </xdr:from>
    <xdr:to>
      <xdr:col>27</xdr:col>
      <xdr:colOff>42120</xdr:colOff>
      <xdr:row>495</xdr:row>
      <xdr:rowOff>132840</xdr:rowOff>
    </xdr:to>
    <xdr:pic>
      <xdr:nvPicPr>
        <xdr:cNvPr id="143" name="Imagen 142" descr=""/>
        <xdr:cNvPicPr/>
      </xdr:nvPicPr>
      <xdr:blipFill>
        <a:blip r:embed="rId143"/>
        <a:stretch/>
      </xdr:blipFill>
      <xdr:spPr>
        <a:xfrm>
          <a:off x="19786320" y="79329240"/>
          <a:ext cx="1323000" cy="1270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26</xdr:col>
      <xdr:colOff>761760</xdr:colOff>
      <xdr:row>488</xdr:row>
      <xdr:rowOff>0</xdr:rowOff>
    </xdr:from>
    <xdr:to>
      <xdr:col>28</xdr:col>
      <xdr:colOff>481680</xdr:colOff>
      <xdr:row>495</xdr:row>
      <xdr:rowOff>147600</xdr:rowOff>
    </xdr:to>
    <xdr:pic>
      <xdr:nvPicPr>
        <xdr:cNvPr id="144" name="Imagen 143" descr=""/>
        <xdr:cNvPicPr/>
      </xdr:nvPicPr>
      <xdr:blipFill>
        <a:blip r:embed="rId144"/>
        <a:stretch/>
      </xdr:blipFill>
      <xdr:spPr>
        <a:xfrm>
          <a:off x="21016080" y="79329240"/>
          <a:ext cx="1345680" cy="1285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380880</xdr:colOff>
      <xdr:row>488</xdr:row>
      <xdr:rowOff>0</xdr:rowOff>
    </xdr:from>
    <xdr:to>
      <xdr:col>30</xdr:col>
      <xdr:colOff>122400</xdr:colOff>
      <xdr:row>495</xdr:row>
      <xdr:rowOff>148680</xdr:rowOff>
    </xdr:to>
    <xdr:pic>
      <xdr:nvPicPr>
        <xdr:cNvPr id="145" name="Imagen 144" descr=""/>
        <xdr:cNvPicPr/>
      </xdr:nvPicPr>
      <xdr:blipFill>
        <a:blip r:embed="rId145"/>
        <a:stretch/>
      </xdr:blipFill>
      <xdr:spPr>
        <a:xfrm>
          <a:off x="22260960" y="79329240"/>
          <a:ext cx="1366920" cy="1286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128880</xdr:colOff>
      <xdr:row>488</xdr:row>
      <xdr:rowOff>0</xdr:rowOff>
    </xdr:from>
    <xdr:to>
      <xdr:col>31</xdr:col>
      <xdr:colOff>684720</xdr:colOff>
      <xdr:row>496</xdr:row>
      <xdr:rowOff>9360</xdr:rowOff>
    </xdr:to>
    <xdr:pic>
      <xdr:nvPicPr>
        <xdr:cNvPr id="146" name="Imagen 145" descr=""/>
        <xdr:cNvPicPr/>
      </xdr:nvPicPr>
      <xdr:blipFill>
        <a:blip r:embed="rId146"/>
        <a:stretch/>
      </xdr:blipFill>
      <xdr:spPr>
        <a:xfrm>
          <a:off x="23634360" y="79329240"/>
          <a:ext cx="1368720" cy="1309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581760</xdr:colOff>
      <xdr:row>488</xdr:row>
      <xdr:rowOff>0</xdr:rowOff>
    </xdr:from>
    <xdr:to>
      <xdr:col>33</xdr:col>
      <xdr:colOff>319680</xdr:colOff>
      <xdr:row>495</xdr:row>
      <xdr:rowOff>162360</xdr:rowOff>
    </xdr:to>
    <xdr:pic>
      <xdr:nvPicPr>
        <xdr:cNvPr id="147" name="Imagen 146" descr=""/>
        <xdr:cNvPicPr/>
      </xdr:nvPicPr>
      <xdr:blipFill>
        <a:blip r:embed="rId147"/>
        <a:stretch/>
      </xdr:blipFill>
      <xdr:spPr>
        <a:xfrm>
          <a:off x="24900120" y="79329240"/>
          <a:ext cx="136368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308520</xdr:colOff>
      <xdr:row>488</xdr:row>
      <xdr:rowOff>0</xdr:rowOff>
    </xdr:from>
    <xdr:to>
      <xdr:col>35</xdr:col>
      <xdr:colOff>61560</xdr:colOff>
      <xdr:row>496</xdr:row>
      <xdr:rowOff>13680</xdr:rowOff>
    </xdr:to>
    <xdr:pic>
      <xdr:nvPicPr>
        <xdr:cNvPr id="148" name="Imagen 147" descr=""/>
        <xdr:cNvPicPr/>
      </xdr:nvPicPr>
      <xdr:blipFill>
        <a:blip r:embed="rId148"/>
        <a:stretch/>
      </xdr:blipFill>
      <xdr:spPr>
        <a:xfrm>
          <a:off x="26252640" y="79329240"/>
          <a:ext cx="1378440" cy="1314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0</xdr:colOff>
      <xdr:row>499</xdr:row>
      <xdr:rowOff>0</xdr:rowOff>
    </xdr:from>
    <xdr:to>
      <xdr:col>23</xdr:col>
      <xdr:colOff>62640</xdr:colOff>
      <xdr:row>506</xdr:row>
      <xdr:rowOff>162360</xdr:rowOff>
    </xdr:to>
    <xdr:pic>
      <xdr:nvPicPr>
        <xdr:cNvPr id="149" name="Imagen 148" descr=""/>
        <xdr:cNvPicPr/>
      </xdr:nvPicPr>
      <xdr:blipFill>
        <a:blip r:embed="rId149"/>
        <a:stretch/>
      </xdr:blipFill>
      <xdr:spPr>
        <a:xfrm>
          <a:off x="17179200" y="81117360"/>
          <a:ext cx="137628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22</xdr:col>
      <xdr:colOff>570600</xdr:colOff>
      <xdr:row>499</xdr:row>
      <xdr:rowOff>0</xdr:rowOff>
    </xdr:from>
    <xdr:to>
      <xdr:col>24</xdr:col>
      <xdr:colOff>651240</xdr:colOff>
      <xdr:row>506</xdr:row>
      <xdr:rowOff>162360</xdr:rowOff>
    </xdr:to>
    <xdr:pic>
      <xdr:nvPicPr>
        <xdr:cNvPr id="150" name="Imagen 149" descr=""/>
        <xdr:cNvPicPr/>
      </xdr:nvPicPr>
      <xdr:blipFill>
        <a:blip r:embed="rId150"/>
        <a:stretch/>
      </xdr:blipFill>
      <xdr:spPr>
        <a:xfrm>
          <a:off x="18398520" y="81117360"/>
          <a:ext cx="1371240" cy="1300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24</xdr:col>
      <xdr:colOff>559800</xdr:colOff>
      <xdr:row>499</xdr:row>
      <xdr:rowOff>0</xdr:rowOff>
    </xdr:from>
    <xdr:to>
      <xdr:col>27</xdr:col>
      <xdr:colOff>2160</xdr:colOff>
      <xdr:row>507</xdr:row>
      <xdr:rowOff>40680</xdr:rowOff>
    </xdr:to>
    <xdr:pic>
      <xdr:nvPicPr>
        <xdr:cNvPr id="151" name="Imagen 150" descr=""/>
        <xdr:cNvPicPr/>
      </xdr:nvPicPr>
      <xdr:blipFill>
        <a:blip r:embed="rId151"/>
        <a:stretch/>
      </xdr:blipFill>
      <xdr:spPr>
        <a:xfrm>
          <a:off x="19678320" y="81117360"/>
          <a:ext cx="1391040" cy="1341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26</xdr:col>
      <xdr:colOff>689760</xdr:colOff>
      <xdr:row>499</xdr:row>
      <xdr:rowOff>0</xdr:rowOff>
    </xdr:from>
    <xdr:to>
      <xdr:col>28</xdr:col>
      <xdr:colOff>447120</xdr:colOff>
      <xdr:row>507</xdr:row>
      <xdr:rowOff>13680</xdr:rowOff>
    </xdr:to>
    <xdr:pic>
      <xdr:nvPicPr>
        <xdr:cNvPr id="152" name="Imagen 151" descr=""/>
        <xdr:cNvPicPr/>
      </xdr:nvPicPr>
      <xdr:blipFill>
        <a:blip r:embed="rId152"/>
        <a:stretch/>
      </xdr:blipFill>
      <xdr:spPr>
        <a:xfrm>
          <a:off x="20944080" y="81117360"/>
          <a:ext cx="1383120" cy="1314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28</xdr:col>
      <xdr:colOff>308880</xdr:colOff>
      <xdr:row>499</xdr:row>
      <xdr:rowOff>0</xdr:rowOff>
    </xdr:from>
    <xdr:to>
      <xdr:col>30</xdr:col>
      <xdr:colOff>91080</xdr:colOff>
      <xdr:row>507</xdr:row>
      <xdr:rowOff>27000</xdr:rowOff>
    </xdr:to>
    <xdr:pic>
      <xdr:nvPicPr>
        <xdr:cNvPr id="153" name="Imagen 152" descr=""/>
        <xdr:cNvPicPr/>
      </xdr:nvPicPr>
      <xdr:blipFill>
        <a:blip r:embed="rId153"/>
        <a:stretch/>
      </xdr:blipFill>
      <xdr:spPr>
        <a:xfrm>
          <a:off x="22188960" y="81117360"/>
          <a:ext cx="1407600" cy="1327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30</xdr:col>
      <xdr:colOff>92880</xdr:colOff>
      <xdr:row>499</xdr:row>
      <xdr:rowOff>0</xdr:rowOff>
    </xdr:from>
    <xdr:to>
      <xdr:col>31</xdr:col>
      <xdr:colOff>618120</xdr:colOff>
      <xdr:row>506</xdr:row>
      <xdr:rowOff>135360</xdr:rowOff>
    </xdr:to>
    <xdr:pic>
      <xdr:nvPicPr>
        <xdr:cNvPr id="154" name="Imagen 153" descr=""/>
        <xdr:cNvPicPr/>
      </xdr:nvPicPr>
      <xdr:blipFill>
        <a:blip r:embed="rId154"/>
        <a:stretch/>
      </xdr:blipFill>
      <xdr:spPr>
        <a:xfrm>
          <a:off x="23598360" y="81117360"/>
          <a:ext cx="1338120" cy="1273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31</xdr:col>
      <xdr:colOff>632880</xdr:colOff>
      <xdr:row>499</xdr:row>
      <xdr:rowOff>0</xdr:rowOff>
    </xdr:from>
    <xdr:to>
      <xdr:col>33</xdr:col>
      <xdr:colOff>361440</xdr:colOff>
      <xdr:row>506</xdr:row>
      <xdr:rowOff>148680</xdr:rowOff>
    </xdr:to>
    <xdr:pic>
      <xdr:nvPicPr>
        <xdr:cNvPr id="155" name="Imagen 154" descr=""/>
        <xdr:cNvPicPr/>
      </xdr:nvPicPr>
      <xdr:blipFill>
        <a:blip r:embed="rId155"/>
        <a:stretch/>
      </xdr:blipFill>
      <xdr:spPr>
        <a:xfrm>
          <a:off x="24951240" y="81117360"/>
          <a:ext cx="1354320" cy="12866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33</xdr:col>
      <xdr:colOff>236520</xdr:colOff>
      <xdr:row>499</xdr:row>
      <xdr:rowOff>0</xdr:rowOff>
    </xdr:from>
    <xdr:to>
      <xdr:col>34</xdr:col>
      <xdr:colOff>753480</xdr:colOff>
      <xdr:row>507</xdr:row>
      <xdr:rowOff>135360</xdr:rowOff>
    </xdr:to>
    <xdr:pic>
      <xdr:nvPicPr>
        <xdr:cNvPr id="156" name="Imagen 155" descr=""/>
        <xdr:cNvPicPr/>
      </xdr:nvPicPr>
      <xdr:blipFill>
        <a:blip r:embed="rId156"/>
        <a:stretch/>
      </xdr:blipFill>
      <xdr:spPr>
        <a:xfrm>
          <a:off x="26180640" y="81117360"/>
          <a:ext cx="1329480" cy="143568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2:D28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2" activeCellId="0" sqref="C2"/>
    </sheetView>
  </sheetViews>
  <sheetFormatPr defaultRowHeight="12.8" zeroHeight="false" outlineLevelRow="0" outlineLevelCol="0"/>
  <cols>
    <col collapsed="false" customWidth="false" hidden="false" outlineLevel="0" max="1025" min="1" style="0" width="11.52"/>
  </cols>
  <sheetData>
    <row r="2" customFormat="false" ht="12.8" hidden="false" customHeight="false" outlineLevel="0" collapsed="false">
      <c r="B2" s="1" t="s">
        <v>0</v>
      </c>
      <c r="C2" s="1" t="s">
        <v>1</v>
      </c>
    </row>
    <row r="3" customFormat="false" ht="12.8" hidden="false" customHeight="false" outlineLevel="0" collapsed="false">
      <c r="B3" s="0" t="n">
        <v>0.7</v>
      </c>
      <c r="C3" s="0" t="n">
        <v>1.3</v>
      </c>
      <c r="D3" s="0" t="n">
        <v>1</v>
      </c>
    </row>
    <row r="4" customFormat="false" ht="12.8" hidden="false" customHeight="false" outlineLevel="0" collapsed="false">
      <c r="B4" s="0" t="n">
        <v>1.3</v>
      </c>
      <c r="C4" s="0" t="n">
        <v>1.55</v>
      </c>
      <c r="D4" s="0" t="n">
        <v>1.43</v>
      </c>
    </row>
    <row r="5" customFormat="false" ht="12.8" hidden="false" customHeight="false" outlineLevel="0" collapsed="false">
      <c r="B5" s="0" t="n">
        <v>1.55</v>
      </c>
      <c r="C5" s="0" t="n">
        <v>1.8</v>
      </c>
      <c r="D5" s="0" t="n">
        <v>1.68</v>
      </c>
    </row>
    <row r="6" customFormat="false" ht="12.8" hidden="false" customHeight="false" outlineLevel="0" collapsed="false">
      <c r="B6" s="0" t="n">
        <v>1.8</v>
      </c>
      <c r="C6" s="0" t="n">
        <v>2.05</v>
      </c>
      <c r="D6" s="0" t="n">
        <v>1.93</v>
      </c>
    </row>
    <row r="7" customFormat="false" ht="12.8" hidden="false" customHeight="false" outlineLevel="0" collapsed="false">
      <c r="B7" s="0" t="n">
        <v>2.05</v>
      </c>
      <c r="C7" s="0" t="n">
        <v>2.3</v>
      </c>
      <c r="D7" s="0" t="n">
        <v>2.17</v>
      </c>
    </row>
    <row r="8" customFormat="false" ht="12.8" hidden="false" customHeight="false" outlineLevel="0" collapsed="false">
      <c r="B8" s="0" t="n">
        <v>2.3</v>
      </c>
      <c r="C8" s="0" t="n">
        <v>2.55</v>
      </c>
      <c r="D8" s="0" t="n">
        <v>2.42</v>
      </c>
    </row>
    <row r="9" customFormat="false" ht="12.8" hidden="false" customHeight="false" outlineLevel="0" collapsed="false">
      <c r="B9" s="0" t="n">
        <v>2.55</v>
      </c>
      <c r="C9" s="0" t="n">
        <v>2.8</v>
      </c>
      <c r="D9" s="0" t="n">
        <v>2.67</v>
      </c>
    </row>
    <row r="10" customFormat="false" ht="12.8" hidden="false" customHeight="false" outlineLevel="0" collapsed="false">
      <c r="B10" s="0" t="n">
        <v>2.8</v>
      </c>
      <c r="C10" s="0" t="n">
        <v>3.05</v>
      </c>
      <c r="D10" s="0" t="n">
        <v>2.92</v>
      </c>
    </row>
    <row r="11" customFormat="false" ht="12.8" hidden="false" customHeight="false" outlineLevel="0" collapsed="false">
      <c r="B11" s="0" t="n">
        <v>3.05</v>
      </c>
      <c r="C11" s="0" t="n">
        <v>3.3</v>
      </c>
      <c r="D11" s="0" t="n">
        <v>3.17</v>
      </c>
    </row>
    <row r="12" customFormat="false" ht="12.8" hidden="false" customHeight="false" outlineLevel="0" collapsed="false">
      <c r="B12" s="0" t="n">
        <v>3.3</v>
      </c>
      <c r="C12" s="0" t="n">
        <v>3.55</v>
      </c>
      <c r="D12" s="0" t="n">
        <v>3.42</v>
      </c>
    </row>
    <row r="13" customFormat="false" ht="12.8" hidden="false" customHeight="false" outlineLevel="0" collapsed="false">
      <c r="B13" s="0" t="n">
        <v>3.55</v>
      </c>
      <c r="C13" s="0" t="n">
        <v>3.8</v>
      </c>
      <c r="D13" s="0" t="n">
        <v>3.67</v>
      </c>
    </row>
    <row r="14" customFormat="false" ht="12.8" hidden="false" customHeight="false" outlineLevel="0" collapsed="false">
      <c r="B14" s="0" t="n">
        <v>3.8</v>
      </c>
      <c r="C14" s="0" t="n">
        <v>4.05</v>
      </c>
      <c r="D14" s="0" t="n">
        <v>3.92</v>
      </c>
    </row>
    <row r="15" customFormat="false" ht="12.8" hidden="false" customHeight="false" outlineLevel="0" collapsed="false">
      <c r="B15" s="0" t="n">
        <v>4.05</v>
      </c>
      <c r="C15" s="0" t="n">
        <v>4.3</v>
      </c>
      <c r="D15" s="0" t="n">
        <v>4.17</v>
      </c>
    </row>
    <row r="16" customFormat="false" ht="12.8" hidden="false" customHeight="false" outlineLevel="0" collapsed="false">
      <c r="B16" s="0" t="n">
        <v>4.3</v>
      </c>
      <c r="C16" s="0" t="n">
        <v>4.55</v>
      </c>
      <c r="D16" s="0" t="n">
        <v>4.42</v>
      </c>
    </row>
    <row r="17" customFormat="false" ht="12.8" hidden="false" customHeight="false" outlineLevel="0" collapsed="false">
      <c r="B17" s="0" t="n">
        <v>4.55</v>
      </c>
      <c r="C17" s="0" t="n">
        <v>4.8</v>
      </c>
      <c r="D17" s="0" t="n">
        <v>4.67</v>
      </c>
    </row>
    <row r="18" customFormat="false" ht="12.8" hidden="false" customHeight="false" outlineLevel="0" collapsed="false">
      <c r="B18" s="0" t="n">
        <v>4.8</v>
      </c>
      <c r="C18" s="0" t="n">
        <v>5.05</v>
      </c>
      <c r="D18" s="0" t="n">
        <v>4.92</v>
      </c>
    </row>
    <row r="19" customFormat="false" ht="12.8" hidden="false" customHeight="false" outlineLevel="0" collapsed="false">
      <c r="B19" s="0" t="n">
        <v>5.05</v>
      </c>
      <c r="C19" s="0" t="n">
        <v>5.3</v>
      </c>
      <c r="D19" s="0" t="n">
        <v>5.17</v>
      </c>
    </row>
    <row r="20" customFormat="false" ht="12.8" hidden="false" customHeight="false" outlineLevel="0" collapsed="false">
      <c r="B20" s="0" t="n">
        <v>5.3</v>
      </c>
      <c r="C20" s="0" t="n">
        <v>5.55</v>
      </c>
      <c r="D20" s="0" t="n">
        <v>5.42</v>
      </c>
    </row>
    <row r="21" customFormat="false" ht="12.8" hidden="false" customHeight="false" outlineLevel="0" collapsed="false">
      <c r="B21" s="0" t="n">
        <v>5.55</v>
      </c>
      <c r="C21" s="0" t="n">
        <v>5.8</v>
      </c>
      <c r="D21" s="0" t="n">
        <v>5.67</v>
      </c>
    </row>
    <row r="22" customFormat="false" ht="12.8" hidden="false" customHeight="false" outlineLevel="0" collapsed="false">
      <c r="B22" s="0" t="n">
        <v>5.8</v>
      </c>
      <c r="C22" s="0" t="n">
        <v>6.05</v>
      </c>
      <c r="D22" s="0" t="n">
        <v>5.92</v>
      </c>
    </row>
    <row r="23" customFormat="false" ht="12.8" hidden="false" customHeight="false" outlineLevel="0" collapsed="false">
      <c r="B23" s="0" t="n">
        <v>6.05</v>
      </c>
      <c r="C23" s="0" t="n">
        <v>6.3</v>
      </c>
      <c r="D23" s="0" t="n">
        <v>6.17</v>
      </c>
    </row>
    <row r="24" customFormat="false" ht="12.8" hidden="false" customHeight="false" outlineLevel="0" collapsed="false">
      <c r="B24" s="0" t="n">
        <v>6.3</v>
      </c>
      <c r="C24" s="0" t="n">
        <v>6.55</v>
      </c>
      <c r="D24" s="0" t="n">
        <v>6.42</v>
      </c>
    </row>
    <row r="25" customFormat="false" ht="12.8" hidden="false" customHeight="false" outlineLevel="0" collapsed="false">
      <c r="B25" s="0" t="n">
        <v>6.55</v>
      </c>
      <c r="C25" s="0" t="n">
        <v>6.8</v>
      </c>
      <c r="D25" s="0" t="n">
        <v>6.67</v>
      </c>
    </row>
    <row r="26" customFormat="false" ht="12.8" hidden="false" customHeight="false" outlineLevel="0" collapsed="false">
      <c r="B26" s="0" t="n">
        <v>6.8</v>
      </c>
      <c r="C26" s="0" t="n">
        <v>7.05</v>
      </c>
      <c r="D26" s="0" t="n">
        <v>6.92</v>
      </c>
    </row>
    <row r="27" customFormat="false" ht="12.8" hidden="false" customHeight="false" outlineLevel="0" collapsed="false">
      <c r="B27" s="0" t="n">
        <v>7.05</v>
      </c>
      <c r="C27" s="0" t="n">
        <v>7.3</v>
      </c>
      <c r="D27" s="0" t="n">
        <v>7.17</v>
      </c>
    </row>
    <row r="28" customFormat="false" ht="12.8" hidden="false" customHeight="false" outlineLevel="0" collapsed="false">
      <c r="B28" s="0" t="n">
        <v>7.3</v>
      </c>
      <c r="C28" s="0" t="n">
        <v>12</v>
      </c>
      <c r="D28" s="0" t="n">
        <v>9.65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:AW177"/>
  <sheetViews>
    <sheetView showFormulas="false" showGridLines="true" showRowColHeaders="true" showZeros="true" rightToLeft="false" tabSelected="false" showOutlineSymbols="true" defaultGridColor="true" view="normal" topLeftCell="AD1" colorId="64" zoomScale="75" zoomScaleNormal="75" zoomScalePageLayoutView="100" workbookViewId="0">
      <selection pane="topLeft" activeCell="U191" activeCellId="0" sqref="U191"/>
    </sheetView>
  </sheetViews>
  <sheetFormatPr defaultRowHeight="12.8" zeroHeight="false" outlineLevelRow="0" outlineLevelCol="0"/>
  <cols>
    <col collapsed="false" customWidth="false" hidden="false" outlineLevel="0" max="25" min="1" style="0" width="11.52"/>
    <col collapsed="false" customWidth="true" hidden="false" outlineLevel="0" max="31" min="26" style="0" width="10.65"/>
    <col collapsed="false" customWidth="true" hidden="false" outlineLevel="0" max="35" min="32" style="0" width="17.4"/>
    <col collapsed="false" customWidth="true" hidden="false" outlineLevel="0" max="36" min="36" style="0" width="16.81"/>
    <col collapsed="false" customWidth="true" hidden="false" outlineLevel="0" max="37" min="37" style="0" width="16.38"/>
    <col collapsed="false" customWidth="true" hidden="false" outlineLevel="0" max="38" min="38" style="0" width="16.08"/>
    <col collapsed="false" customWidth="true" hidden="false" outlineLevel="0" max="39" min="39" style="0" width="16.22"/>
    <col collapsed="false" customWidth="false" hidden="false" outlineLevel="0" max="1025" min="40" style="0" width="11.52"/>
  </cols>
  <sheetData>
    <row r="3" customFormat="false" ht="12.8" hidden="false" customHeight="false" outlineLevel="0" collapsed="false">
      <c r="B3" s="2" t="s">
        <v>2</v>
      </c>
      <c r="C3" s="3" t="s">
        <v>3</v>
      </c>
      <c r="D3" s="3"/>
      <c r="E3" s="3"/>
      <c r="F3" s="3"/>
      <c r="G3" s="3"/>
      <c r="H3" s="3" t="s">
        <v>4</v>
      </c>
      <c r="I3" s="3"/>
      <c r="J3" s="3"/>
      <c r="K3" s="3"/>
      <c r="L3" s="3"/>
      <c r="M3" s="3" t="s">
        <v>5</v>
      </c>
      <c r="N3" s="3"/>
      <c r="O3" s="3"/>
      <c r="P3" s="3"/>
      <c r="Q3" s="3"/>
      <c r="R3" s="4" t="s">
        <v>6</v>
      </c>
      <c r="S3" s="4"/>
      <c r="T3" s="5" t="s">
        <v>7</v>
      </c>
      <c r="U3" s="5"/>
      <c r="V3" s="6" t="s">
        <v>8</v>
      </c>
      <c r="W3" s="6"/>
      <c r="X3" s="7" t="s">
        <v>9</v>
      </c>
      <c r="Y3" s="8"/>
      <c r="Z3" s="9" t="s">
        <v>10</v>
      </c>
      <c r="AA3" s="9"/>
      <c r="AB3" s="9"/>
      <c r="AC3" s="9"/>
      <c r="AD3" s="9"/>
      <c r="AE3" s="9"/>
      <c r="AF3" s="9"/>
      <c r="AG3" s="9"/>
      <c r="AH3" s="9"/>
      <c r="AI3" s="9"/>
      <c r="AJ3" s="9"/>
      <c r="AK3" s="9"/>
      <c r="AL3" s="9"/>
      <c r="AM3" s="9"/>
      <c r="AN3" s="9"/>
      <c r="AO3" s="9"/>
      <c r="AP3" s="9"/>
      <c r="AQ3" s="9"/>
      <c r="AR3" s="9"/>
      <c r="AS3" s="9"/>
      <c r="AT3" s="9"/>
      <c r="AU3" s="9"/>
      <c r="AV3" s="9"/>
      <c r="AW3" s="9"/>
    </row>
    <row r="4" customFormat="false" ht="12.8" hidden="false" customHeight="false" outlineLevel="0" collapsed="false">
      <c r="B4" s="10" t="s">
        <v>11</v>
      </c>
      <c r="C4" s="11" t="s">
        <v>12</v>
      </c>
      <c r="D4" s="12" t="s">
        <v>13</v>
      </c>
      <c r="E4" s="12" t="s">
        <v>14</v>
      </c>
      <c r="F4" s="12" t="s">
        <v>15</v>
      </c>
      <c r="G4" s="13" t="s">
        <v>16</v>
      </c>
      <c r="H4" s="11" t="s">
        <v>12</v>
      </c>
      <c r="I4" s="12" t="s">
        <v>13</v>
      </c>
      <c r="J4" s="12" t="s">
        <v>14</v>
      </c>
      <c r="K4" s="12" t="s">
        <v>15</v>
      </c>
      <c r="L4" s="13" t="s">
        <v>16</v>
      </c>
      <c r="M4" s="11" t="s">
        <v>12</v>
      </c>
      <c r="N4" s="12" t="s">
        <v>13</v>
      </c>
      <c r="O4" s="12" t="s">
        <v>14</v>
      </c>
      <c r="P4" s="12" t="s">
        <v>15</v>
      </c>
      <c r="Q4" s="13" t="s">
        <v>16</v>
      </c>
      <c r="R4" s="14" t="s">
        <v>17</v>
      </c>
      <c r="S4" s="14" t="s">
        <v>18</v>
      </c>
      <c r="T4" s="15" t="s">
        <v>19</v>
      </c>
      <c r="U4" s="15" t="s">
        <v>20</v>
      </c>
      <c r="V4" s="16" t="s">
        <v>21</v>
      </c>
      <c r="W4" s="17" t="s">
        <v>20</v>
      </c>
      <c r="X4" s="18"/>
      <c r="Y4" s="19"/>
      <c r="Z4" s="20" t="s">
        <v>22</v>
      </c>
      <c r="AA4" s="21" t="s">
        <v>23</v>
      </c>
      <c r="AB4" s="21" t="s">
        <v>24</v>
      </c>
      <c r="AC4" s="21" t="s">
        <v>25</v>
      </c>
      <c r="AD4" s="21" t="s">
        <v>26</v>
      </c>
      <c r="AE4" s="22" t="s">
        <v>27</v>
      </c>
      <c r="AF4" s="20" t="s">
        <v>28</v>
      </c>
      <c r="AG4" s="21" t="s">
        <v>29</v>
      </c>
      <c r="AH4" s="21" t="s">
        <v>30</v>
      </c>
      <c r="AI4" s="22" t="s">
        <v>31</v>
      </c>
      <c r="AJ4" s="23" t="s">
        <v>32</v>
      </c>
      <c r="AK4" s="23" t="s">
        <v>33</v>
      </c>
      <c r="AL4" s="23" t="s">
        <v>34</v>
      </c>
      <c r="AM4" s="23" t="s">
        <v>35</v>
      </c>
      <c r="AN4" s="23" t="s">
        <v>36</v>
      </c>
      <c r="AO4" s="23" t="s">
        <v>37</v>
      </c>
      <c r="AP4" s="23" t="s">
        <v>38</v>
      </c>
      <c r="AQ4" s="23" t="s">
        <v>39</v>
      </c>
    </row>
    <row r="5" customFormat="false" ht="12.8" hidden="false" customHeight="false" outlineLevel="0" collapsed="false">
      <c r="B5" s="10" t="n">
        <v>1</v>
      </c>
      <c r="C5" s="0" t="n">
        <v>1</v>
      </c>
      <c r="D5" s="0" t="n">
        <v>1</v>
      </c>
      <c r="E5" s="0" t="n">
        <v>1</v>
      </c>
      <c r="F5" s="0" t="n">
        <v>1</v>
      </c>
      <c r="G5" s="24" t="n">
        <v>1</v>
      </c>
      <c r="H5" s="0" t="n">
        <v>1</v>
      </c>
      <c r="I5" s="0" t="n">
        <v>1</v>
      </c>
      <c r="J5" s="0" t="n">
        <v>1</v>
      </c>
      <c r="K5" s="0" t="n">
        <v>1</v>
      </c>
      <c r="L5" s="24" t="n">
        <v>1</v>
      </c>
      <c r="M5" s="0" t="n">
        <v>1</v>
      </c>
      <c r="N5" s="0" t="n">
        <v>1</v>
      </c>
      <c r="O5" s="0" t="n">
        <v>1</v>
      </c>
      <c r="P5" s="0" t="n">
        <v>1</v>
      </c>
      <c r="Q5" s="0" t="n">
        <v>1</v>
      </c>
      <c r="R5" s="0" t="n">
        <v>1</v>
      </c>
      <c r="S5" s="0" t="n">
        <v>1</v>
      </c>
      <c r="T5" s="0" t="n">
        <v>1</v>
      </c>
      <c r="U5" s="0" t="n">
        <v>1</v>
      </c>
      <c r="V5" s="0" t="n">
        <v>0</v>
      </c>
      <c r="W5" s="0" t="n">
        <v>0</v>
      </c>
      <c r="X5" s="24" t="n">
        <v>1</v>
      </c>
      <c r="Z5" s="0" t="n">
        <v>0.5</v>
      </c>
      <c r="AA5" s="0" t="n">
        <v>0.5</v>
      </c>
      <c r="AB5" s="0" t="n">
        <v>0.5</v>
      </c>
      <c r="AC5" s="0" t="n">
        <v>0.5</v>
      </c>
      <c r="AD5" s="0" t="n">
        <v>0.5</v>
      </c>
      <c r="AE5" s="0" t="n">
        <v>0.5</v>
      </c>
      <c r="AF5" s="0" t="n">
        <v>0.6</v>
      </c>
      <c r="AG5" s="0" t="n">
        <v>0.6</v>
      </c>
      <c r="AH5" s="0" t="n">
        <v>0.6</v>
      </c>
      <c r="AI5" s="0" t="n">
        <v>0.6</v>
      </c>
      <c r="AJ5" s="0" t="n">
        <v>0.2</v>
      </c>
      <c r="AK5" s="0" t="n">
        <v>0.2</v>
      </c>
      <c r="AL5" s="0" t="n">
        <v>0.2</v>
      </c>
      <c r="AM5" s="0" t="n">
        <v>0.2</v>
      </c>
      <c r="AN5" s="0" t="n">
        <v>2.7</v>
      </c>
      <c r="AO5" s="25" t="n">
        <v>1.93</v>
      </c>
      <c r="AP5" s="0" t="n">
        <v>0.12</v>
      </c>
      <c r="AQ5" s="26" t="n">
        <v>0.92</v>
      </c>
    </row>
    <row r="6" customFormat="false" ht="12.8" hidden="false" customHeight="false" outlineLevel="0" collapsed="false">
      <c r="B6" s="10" t="n">
        <v>2</v>
      </c>
      <c r="C6" s="0" t="n">
        <v>1</v>
      </c>
      <c r="D6" s="0" t="n">
        <v>1</v>
      </c>
      <c r="E6" s="0" t="n">
        <v>1</v>
      </c>
      <c r="F6" s="0" t="n">
        <v>1</v>
      </c>
      <c r="G6" s="24" t="n">
        <v>1</v>
      </c>
      <c r="H6" s="0" t="n">
        <v>1</v>
      </c>
      <c r="I6" s="0" t="n">
        <v>1</v>
      </c>
      <c r="J6" s="0" t="n">
        <v>1</v>
      </c>
      <c r="K6" s="0" t="n">
        <v>1</v>
      </c>
      <c r="L6" s="24" t="n">
        <v>1</v>
      </c>
      <c r="M6" s="0" t="n">
        <v>1</v>
      </c>
      <c r="N6" s="0" t="n">
        <v>1</v>
      </c>
      <c r="O6" s="0" t="n">
        <v>1</v>
      </c>
      <c r="P6" s="0" t="n">
        <v>1</v>
      </c>
      <c r="Q6" s="0" t="n">
        <v>1</v>
      </c>
      <c r="R6" s="0" t="n">
        <v>1</v>
      </c>
      <c r="S6" s="0" t="n">
        <v>1</v>
      </c>
      <c r="T6" s="0" t="n">
        <v>1</v>
      </c>
      <c r="U6" s="0" t="n">
        <v>1</v>
      </c>
      <c r="V6" s="0" t="n">
        <v>0</v>
      </c>
      <c r="W6" s="0" t="n">
        <v>0</v>
      </c>
      <c r="X6" s="24" t="n">
        <v>1</v>
      </c>
      <c r="AD6" s="25"/>
    </row>
    <row r="7" customFormat="false" ht="12.8" hidden="false" customHeight="false" outlineLevel="0" collapsed="false">
      <c r="B7" s="10" t="n">
        <v>3</v>
      </c>
      <c r="C7" s="0" t="n">
        <v>1</v>
      </c>
      <c r="D7" s="0" t="n">
        <v>1</v>
      </c>
      <c r="E7" s="0" t="n">
        <v>1</v>
      </c>
      <c r="F7" s="0" t="n">
        <v>1</v>
      </c>
      <c r="G7" s="24" t="n">
        <v>1</v>
      </c>
      <c r="H7" s="0" t="n">
        <v>1</v>
      </c>
      <c r="I7" s="0" t="n">
        <v>1</v>
      </c>
      <c r="J7" s="0" t="n">
        <v>1</v>
      </c>
      <c r="K7" s="0" t="n">
        <v>1</v>
      </c>
      <c r="L7" s="24" t="n">
        <v>1</v>
      </c>
      <c r="M7" s="0" t="n">
        <v>1</v>
      </c>
      <c r="N7" s="0" t="n">
        <v>1</v>
      </c>
      <c r="O7" s="0" t="n">
        <v>1</v>
      </c>
      <c r="P7" s="0" t="n">
        <v>1</v>
      </c>
      <c r="Q7" s="0" t="n">
        <v>1</v>
      </c>
      <c r="R7" s="0" t="n">
        <v>1</v>
      </c>
      <c r="S7" s="0" t="n">
        <v>1</v>
      </c>
      <c r="T7" s="0" t="n">
        <v>1</v>
      </c>
      <c r="U7" s="0" t="n">
        <v>1</v>
      </c>
      <c r="V7" s="0" t="n">
        <v>0</v>
      </c>
      <c r="W7" s="0" t="n">
        <v>0</v>
      </c>
      <c r="X7" s="24" t="n">
        <v>1</v>
      </c>
      <c r="AD7" s="25"/>
    </row>
    <row r="8" customFormat="false" ht="12.8" hidden="false" customHeight="false" outlineLevel="0" collapsed="false">
      <c r="B8" s="10" t="n">
        <v>4</v>
      </c>
      <c r="C8" s="0" t="n">
        <v>1</v>
      </c>
      <c r="D8" s="0" t="n">
        <v>1</v>
      </c>
      <c r="E8" s="0" t="n">
        <v>1</v>
      </c>
      <c r="F8" s="0" t="n">
        <v>1</v>
      </c>
      <c r="G8" s="24" t="n">
        <v>1</v>
      </c>
      <c r="H8" s="0" t="n">
        <v>1</v>
      </c>
      <c r="I8" s="0" t="n">
        <v>1</v>
      </c>
      <c r="J8" s="0" t="n">
        <v>1</v>
      </c>
      <c r="K8" s="0" t="n">
        <v>1</v>
      </c>
      <c r="L8" s="24" t="n">
        <v>1</v>
      </c>
      <c r="M8" s="0" t="n">
        <v>1</v>
      </c>
      <c r="N8" s="0" t="n">
        <v>1</v>
      </c>
      <c r="O8" s="0" t="n">
        <v>1</v>
      </c>
      <c r="P8" s="0" t="n">
        <v>1</v>
      </c>
      <c r="Q8" s="0" t="n">
        <v>1</v>
      </c>
      <c r="R8" s="0" t="n">
        <v>1</v>
      </c>
      <c r="S8" s="0" t="n">
        <v>1</v>
      </c>
      <c r="T8" s="0" t="n">
        <v>1</v>
      </c>
      <c r="U8" s="0" t="n">
        <v>1</v>
      </c>
      <c r="V8" s="0" t="n">
        <v>0</v>
      </c>
      <c r="W8" s="0" t="n">
        <v>0</v>
      </c>
      <c r="X8" s="24" t="n">
        <v>1</v>
      </c>
      <c r="AD8" s="25"/>
    </row>
    <row r="9" customFormat="false" ht="12.8" hidden="false" customHeight="false" outlineLevel="0" collapsed="false">
      <c r="B9" s="10" t="n">
        <v>5</v>
      </c>
      <c r="C9" s="0" t="n">
        <v>1</v>
      </c>
      <c r="D9" s="0" t="n">
        <v>1</v>
      </c>
      <c r="E9" s="0" t="n">
        <v>1</v>
      </c>
      <c r="F9" s="0" t="n">
        <v>1</v>
      </c>
      <c r="G9" s="24" t="n">
        <v>1</v>
      </c>
      <c r="H9" s="0" t="n">
        <v>1</v>
      </c>
      <c r="I9" s="0" t="n">
        <v>1</v>
      </c>
      <c r="J9" s="0" t="n">
        <v>1</v>
      </c>
      <c r="K9" s="0" t="n">
        <v>1</v>
      </c>
      <c r="L9" s="24" t="n">
        <v>1</v>
      </c>
      <c r="M9" s="0" t="n">
        <v>1</v>
      </c>
      <c r="N9" s="0" t="n">
        <v>1</v>
      </c>
      <c r="O9" s="0" t="n">
        <v>1</v>
      </c>
      <c r="P9" s="0" t="n">
        <v>1</v>
      </c>
      <c r="Q9" s="0" t="n">
        <v>1</v>
      </c>
      <c r="R9" s="0" t="n">
        <v>1</v>
      </c>
      <c r="S9" s="0" t="n">
        <v>1</v>
      </c>
      <c r="T9" s="0" t="n">
        <v>1</v>
      </c>
      <c r="U9" s="0" t="n">
        <v>1</v>
      </c>
      <c r="V9" s="0" t="n">
        <v>0</v>
      </c>
      <c r="W9" s="0" t="n">
        <v>0</v>
      </c>
      <c r="X9" s="24" t="n">
        <v>1</v>
      </c>
      <c r="AD9" s="25"/>
    </row>
    <row r="10" customFormat="false" ht="12.8" hidden="false" customHeight="false" outlineLevel="0" collapsed="false">
      <c r="B10" s="10" t="n">
        <v>6</v>
      </c>
      <c r="C10" s="0" t="n">
        <v>1</v>
      </c>
      <c r="D10" s="0" t="n">
        <v>1</v>
      </c>
      <c r="E10" s="0" t="n">
        <v>1</v>
      </c>
      <c r="F10" s="0" t="n">
        <v>1</v>
      </c>
      <c r="G10" s="24" t="n">
        <v>1</v>
      </c>
      <c r="H10" s="0" t="n">
        <v>1</v>
      </c>
      <c r="I10" s="0" t="n">
        <v>1</v>
      </c>
      <c r="J10" s="0" t="n">
        <v>1</v>
      </c>
      <c r="K10" s="0" t="n">
        <v>1</v>
      </c>
      <c r="L10" s="24" t="n">
        <v>1</v>
      </c>
      <c r="M10" s="0" t="n">
        <v>1</v>
      </c>
      <c r="N10" s="0" t="n">
        <v>1</v>
      </c>
      <c r="O10" s="0" t="n">
        <v>1</v>
      </c>
      <c r="P10" s="0" t="n">
        <v>1</v>
      </c>
      <c r="Q10" s="0" t="n">
        <v>1</v>
      </c>
      <c r="R10" s="0" t="n">
        <v>1</v>
      </c>
      <c r="S10" s="0" t="n">
        <v>1</v>
      </c>
      <c r="T10" s="0" t="n">
        <v>1</v>
      </c>
      <c r="U10" s="0" t="n">
        <v>1</v>
      </c>
      <c r="V10" s="0" t="n">
        <v>0</v>
      </c>
      <c r="W10" s="0" t="n">
        <v>0</v>
      </c>
      <c r="X10" s="24" t="n">
        <v>1</v>
      </c>
      <c r="AD10" s="25"/>
    </row>
    <row r="11" customFormat="false" ht="12.8" hidden="false" customHeight="false" outlineLevel="0" collapsed="false">
      <c r="B11" s="10" t="n">
        <v>7</v>
      </c>
      <c r="C11" s="0" t="n">
        <v>1</v>
      </c>
      <c r="D11" s="0" t="n">
        <v>1</v>
      </c>
      <c r="E11" s="0" t="n">
        <v>1</v>
      </c>
      <c r="F11" s="0" t="n">
        <v>1</v>
      </c>
      <c r="G11" s="24" t="n">
        <v>1</v>
      </c>
      <c r="H11" s="0" t="n">
        <v>1</v>
      </c>
      <c r="I11" s="0" t="n">
        <v>1</v>
      </c>
      <c r="J11" s="0" t="n">
        <v>1</v>
      </c>
      <c r="K11" s="0" t="n">
        <v>1</v>
      </c>
      <c r="L11" s="24" t="n">
        <v>1</v>
      </c>
      <c r="M11" s="0" t="n">
        <v>1</v>
      </c>
      <c r="N11" s="0" t="n">
        <v>1</v>
      </c>
      <c r="O11" s="0" t="n">
        <v>1</v>
      </c>
      <c r="P11" s="0" t="n">
        <v>1</v>
      </c>
      <c r="Q11" s="0" t="n">
        <v>1</v>
      </c>
      <c r="R11" s="0" t="n">
        <v>1</v>
      </c>
      <c r="S11" s="0" t="n">
        <v>1</v>
      </c>
      <c r="T11" s="0" t="n">
        <v>1</v>
      </c>
      <c r="U11" s="0" t="n">
        <v>1</v>
      </c>
      <c r="V11" s="0" t="n">
        <v>0</v>
      </c>
      <c r="W11" s="0" t="n">
        <v>0</v>
      </c>
      <c r="X11" s="24" t="n">
        <v>1</v>
      </c>
      <c r="AD11" s="25"/>
    </row>
    <row r="12" customFormat="false" ht="12.8" hidden="false" customHeight="false" outlineLevel="0" collapsed="false">
      <c r="B12" s="10" t="n">
        <v>8</v>
      </c>
      <c r="C12" s="0" t="n">
        <v>1</v>
      </c>
      <c r="D12" s="0" t="n">
        <v>1</v>
      </c>
      <c r="E12" s="0" t="n">
        <v>1</v>
      </c>
      <c r="F12" s="0" t="n">
        <v>1</v>
      </c>
      <c r="G12" s="24" t="n">
        <v>1</v>
      </c>
      <c r="H12" s="0" t="n">
        <v>1</v>
      </c>
      <c r="I12" s="0" t="n">
        <v>1</v>
      </c>
      <c r="J12" s="0" t="n">
        <v>1</v>
      </c>
      <c r="K12" s="0" t="n">
        <v>1</v>
      </c>
      <c r="L12" s="24" t="n">
        <v>1</v>
      </c>
      <c r="M12" s="0" t="n">
        <v>1</v>
      </c>
      <c r="N12" s="0" t="n">
        <v>1</v>
      </c>
      <c r="O12" s="0" t="n">
        <v>1</v>
      </c>
      <c r="P12" s="0" t="n">
        <v>1</v>
      </c>
      <c r="Q12" s="0" t="n">
        <v>1</v>
      </c>
      <c r="R12" s="0" t="n">
        <v>1</v>
      </c>
      <c r="S12" s="0" t="n">
        <v>1</v>
      </c>
      <c r="T12" s="0" t="n">
        <v>1</v>
      </c>
      <c r="U12" s="0" t="n">
        <v>1</v>
      </c>
      <c r="V12" s="0" t="n">
        <v>0</v>
      </c>
      <c r="W12" s="0" t="n">
        <v>0</v>
      </c>
      <c r="X12" s="24" t="n">
        <v>1</v>
      </c>
      <c r="AD12" s="25"/>
    </row>
    <row r="13" customFormat="false" ht="12.8" hidden="false" customHeight="false" outlineLevel="0" collapsed="false">
      <c r="B13" s="10" t="n">
        <v>9</v>
      </c>
      <c r="C13" s="0" t="n">
        <v>1</v>
      </c>
      <c r="D13" s="0" t="n">
        <v>1</v>
      </c>
      <c r="E13" s="0" t="n">
        <v>1</v>
      </c>
      <c r="F13" s="0" t="n">
        <v>1</v>
      </c>
      <c r="G13" s="24" t="n">
        <v>1</v>
      </c>
      <c r="H13" s="0" t="n">
        <v>1</v>
      </c>
      <c r="I13" s="0" t="n">
        <v>1</v>
      </c>
      <c r="J13" s="0" t="n">
        <v>1</v>
      </c>
      <c r="K13" s="0" t="n">
        <v>1</v>
      </c>
      <c r="L13" s="24" t="n">
        <v>1</v>
      </c>
      <c r="M13" s="0" t="n">
        <v>1</v>
      </c>
      <c r="N13" s="0" t="n">
        <v>1</v>
      </c>
      <c r="O13" s="0" t="n">
        <v>1</v>
      </c>
      <c r="P13" s="0" t="n">
        <v>1</v>
      </c>
      <c r="Q13" s="0" t="n">
        <v>1</v>
      </c>
      <c r="R13" s="0" t="n">
        <v>1</v>
      </c>
      <c r="S13" s="0" t="n">
        <v>1</v>
      </c>
      <c r="T13" s="0" t="n">
        <v>1</v>
      </c>
      <c r="U13" s="0" t="n">
        <v>1</v>
      </c>
      <c r="V13" s="0" t="n">
        <v>0</v>
      </c>
      <c r="W13" s="0" t="n">
        <v>0</v>
      </c>
      <c r="X13" s="24" t="n">
        <v>1</v>
      </c>
      <c r="AD13" s="25"/>
    </row>
    <row r="14" customFormat="false" ht="12.8" hidden="false" customHeight="false" outlineLevel="0" collapsed="false">
      <c r="B14" s="10" t="n">
        <v>10</v>
      </c>
      <c r="C14" s="0" t="n">
        <v>1</v>
      </c>
      <c r="D14" s="0" t="n">
        <v>1</v>
      </c>
      <c r="E14" s="0" t="n">
        <v>1</v>
      </c>
      <c r="F14" s="0" t="n">
        <v>1</v>
      </c>
      <c r="G14" s="24" t="n">
        <v>1</v>
      </c>
      <c r="H14" s="0" t="n">
        <v>1</v>
      </c>
      <c r="I14" s="0" t="n">
        <v>1</v>
      </c>
      <c r="J14" s="0" t="n">
        <v>1</v>
      </c>
      <c r="K14" s="0" t="n">
        <v>1</v>
      </c>
      <c r="L14" s="24" t="n">
        <v>1</v>
      </c>
      <c r="M14" s="0" t="n">
        <v>1</v>
      </c>
      <c r="N14" s="0" t="n">
        <v>1</v>
      </c>
      <c r="O14" s="0" t="n">
        <v>1</v>
      </c>
      <c r="P14" s="0" t="n">
        <v>1</v>
      </c>
      <c r="Q14" s="0" t="n">
        <v>1</v>
      </c>
      <c r="R14" s="0" t="n">
        <v>1</v>
      </c>
      <c r="S14" s="0" t="n">
        <v>1</v>
      </c>
      <c r="T14" s="0" t="n">
        <v>1</v>
      </c>
      <c r="U14" s="0" t="n">
        <v>1</v>
      </c>
      <c r="V14" s="0" t="n">
        <v>0</v>
      </c>
      <c r="W14" s="0" t="n">
        <v>0</v>
      </c>
      <c r="X14" s="24" t="n">
        <v>1</v>
      </c>
      <c r="AD14" s="25"/>
    </row>
    <row r="15" customFormat="false" ht="12.8" hidden="false" customHeight="false" outlineLevel="0" collapsed="false">
      <c r="B15" s="10" t="n">
        <v>11</v>
      </c>
      <c r="C15" s="0" t="n">
        <v>1</v>
      </c>
      <c r="D15" s="0" t="n">
        <v>1</v>
      </c>
      <c r="E15" s="0" t="n">
        <v>1</v>
      </c>
      <c r="F15" s="0" t="n">
        <v>1</v>
      </c>
      <c r="G15" s="24" t="n">
        <v>1</v>
      </c>
      <c r="H15" s="0" t="n">
        <v>1</v>
      </c>
      <c r="I15" s="0" t="n">
        <v>1</v>
      </c>
      <c r="J15" s="0" t="n">
        <v>1</v>
      </c>
      <c r="K15" s="0" t="n">
        <v>1</v>
      </c>
      <c r="L15" s="24" t="n">
        <v>1</v>
      </c>
      <c r="M15" s="0" t="n">
        <v>1</v>
      </c>
      <c r="N15" s="0" t="n">
        <v>1</v>
      </c>
      <c r="O15" s="0" t="n">
        <v>1</v>
      </c>
      <c r="P15" s="0" t="n">
        <v>1</v>
      </c>
      <c r="Q15" s="0" t="n">
        <v>1</v>
      </c>
      <c r="R15" s="0" t="n">
        <v>1</v>
      </c>
      <c r="S15" s="0" t="n">
        <v>1</v>
      </c>
      <c r="T15" s="0" t="n">
        <v>1</v>
      </c>
      <c r="U15" s="0" t="n">
        <v>1</v>
      </c>
      <c r="V15" s="0" t="n">
        <v>0</v>
      </c>
      <c r="W15" s="0" t="n">
        <v>0</v>
      </c>
      <c r="X15" s="24" t="n">
        <v>1</v>
      </c>
      <c r="AD15" s="25"/>
    </row>
    <row r="16" customFormat="false" ht="12.8" hidden="false" customHeight="false" outlineLevel="0" collapsed="false">
      <c r="B16" s="10" t="n">
        <v>12</v>
      </c>
      <c r="C16" s="0" t="n">
        <v>1</v>
      </c>
      <c r="D16" s="0" t="n">
        <v>1</v>
      </c>
      <c r="E16" s="0" t="n">
        <v>1</v>
      </c>
      <c r="F16" s="0" t="n">
        <v>1</v>
      </c>
      <c r="G16" s="24" t="n">
        <v>1</v>
      </c>
      <c r="H16" s="0" t="n">
        <v>1</v>
      </c>
      <c r="I16" s="0" t="n">
        <v>1</v>
      </c>
      <c r="J16" s="0" t="n">
        <v>1</v>
      </c>
      <c r="K16" s="0" t="n">
        <v>1</v>
      </c>
      <c r="L16" s="24" t="n">
        <v>1</v>
      </c>
      <c r="M16" s="0" t="n">
        <v>1</v>
      </c>
      <c r="N16" s="0" t="n">
        <v>1</v>
      </c>
      <c r="O16" s="0" t="n">
        <v>1</v>
      </c>
      <c r="P16" s="0" t="n">
        <v>1</v>
      </c>
      <c r="Q16" s="0" t="n">
        <v>1</v>
      </c>
      <c r="R16" s="0" t="n">
        <v>1</v>
      </c>
      <c r="S16" s="0" t="n">
        <v>1</v>
      </c>
      <c r="T16" s="0" t="n">
        <v>1</v>
      </c>
      <c r="U16" s="0" t="n">
        <v>1</v>
      </c>
      <c r="V16" s="0" t="n">
        <v>0</v>
      </c>
      <c r="W16" s="0" t="n">
        <v>0</v>
      </c>
      <c r="X16" s="24" t="n">
        <v>1</v>
      </c>
      <c r="AD16" s="25"/>
    </row>
    <row r="17" customFormat="false" ht="12.8" hidden="false" customHeight="false" outlineLevel="0" collapsed="false">
      <c r="B17" s="10" t="n">
        <v>13</v>
      </c>
      <c r="C17" s="0" t="n">
        <v>1</v>
      </c>
      <c r="D17" s="0" t="n">
        <v>1</v>
      </c>
      <c r="E17" s="0" t="n">
        <v>1</v>
      </c>
      <c r="F17" s="0" t="n">
        <v>1</v>
      </c>
      <c r="G17" s="24" t="n">
        <v>1</v>
      </c>
      <c r="H17" s="0" t="n">
        <v>1</v>
      </c>
      <c r="I17" s="0" t="n">
        <v>1</v>
      </c>
      <c r="J17" s="0" t="n">
        <v>1</v>
      </c>
      <c r="K17" s="0" t="n">
        <v>1</v>
      </c>
      <c r="L17" s="24" t="n">
        <v>1</v>
      </c>
      <c r="M17" s="0" t="n">
        <v>1</v>
      </c>
      <c r="N17" s="0" t="n">
        <v>1</v>
      </c>
      <c r="O17" s="0" t="n">
        <v>1</v>
      </c>
      <c r="P17" s="0" t="n">
        <v>1</v>
      </c>
      <c r="Q17" s="0" t="n">
        <v>1</v>
      </c>
      <c r="R17" s="0" t="n">
        <v>1</v>
      </c>
      <c r="S17" s="0" t="n">
        <v>1</v>
      </c>
      <c r="T17" s="0" t="n">
        <v>1</v>
      </c>
      <c r="U17" s="0" t="n">
        <v>1</v>
      </c>
      <c r="V17" s="0" t="n">
        <v>0</v>
      </c>
      <c r="W17" s="0" t="n">
        <v>0</v>
      </c>
      <c r="X17" s="24" t="n">
        <v>1</v>
      </c>
      <c r="AD17" s="25"/>
    </row>
    <row r="18" customFormat="false" ht="12.8" hidden="false" customHeight="false" outlineLevel="0" collapsed="false">
      <c r="B18" s="10" t="n">
        <v>14</v>
      </c>
      <c r="C18" s="0" t="n">
        <v>1</v>
      </c>
      <c r="D18" s="0" t="n">
        <v>1</v>
      </c>
      <c r="E18" s="0" t="n">
        <v>1</v>
      </c>
      <c r="F18" s="0" t="n">
        <v>1</v>
      </c>
      <c r="G18" s="24" t="n">
        <v>1</v>
      </c>
      <c r="H18" s="0" t="n">
        <v>1</v>
      </c>
      <c r="I18" s="0" t="n">
        <v>1</v>
      </c>
      <c r="J18" s="0" t="n">
        <v>1</v>
      </c>
      <c r="K18" s="0" t="n">
        <v>1</v>
      </c>
      <c r="L18" s="24" t="n">
        <v>1</v>
      </c>
      <c r="M18" s="0" t="n">
        <v>1</v>
      </c>
      <c r="N18" s="0" t="n">
        <v>1</v>
      </c>
      <c r="O18" s="0" t="n">
        <v>1</v>
      </c>
      <c r="P18" s="0" t="n">
        <v>1</v>
      </c>
      <c r="Q18" s="0" t="n">
        <v>1</v>
      </c>
      <c r="R18" s="0" t="n">
        <v>1</v>
      </c>
      <c r="S18" s="0" t="n">
        <v>1</v>
      </c>
      <c r="T18" s="0" t="n">
        <v>1</v>
      </c>
      <c r="U18" s="0" t="n">
        <v>1</v>
      </c>
      <c r="V18" s="0" t="n">
        <v>0</v>
      </c>
      <c r="W18" s="0" t="n">
        <v>0</v>
      </c>
      <c r="X18" s="24" t="n">
        <v>1</v>
      </c>
      <c r="AD18" s="25"/>
    </row>
    <row r="19" customFormat="false" ht="12.8" hidden="false" customHeight="false" outlineLevel="0" collapsed="false">
      <c r="B19" s="10" t="n">
        <v>15</v>
      </c>
      <c r="C19" s="0" t="n">
        <v>1</v>
      </c>
      <c r="D19" s="0" t="n">
        <v>1</v>
      </c>
      <c r="E19" s="0" t="n">
        <v>1</v>
      </c>
      <c r="F19" s="0" t="n">
        <v>1</v>
      </c>
      <c r="G19" s="24" t="n">
        <v>1</v>
      </c>
      <c r="H19" s="0" t="n">
        <v>1</v>
      </c>
      <c r="I19" s="0" t="n">
        <v>1</v>
      </c>
      <c r="J19" s="0" t="n">
        <v>1</v>
      </c>
      <c r="K19" s="0" t="n">
        <v>1</v>
      </c>
      <c r="L19" s="24" t="n">
        <v>1</v>
      </c>
      <c r="M19" s="0" t="n">
        <v>1</v>
      </c>
      <c r="N19" s="0" t="n">
        <v>1</v>
      </c>
      <c r="O19" s="0" t="n">
        <v>1</v>
      </c>
      <c r="P19" s="0" t="n">
        <v>1</v>
      </c>
      <c r="Q19" s="0" t="n">
        <v>1</v>
      </c>
      <c r="R19" s="0" t="n">
        <v>1</v>
      </c>
      <c r="S19" s="0" t="n">
        <v>1</v>
      </c>
      <c r="T19" s="0" t="n">
        <v>1</v>
      </c>
      <c r="U19" s="0" t="n">
        <v>1</v>
      </c>
      <c r="V19" s="0" t="n">
        <v>0</v>
      </c>
      <c r="W19" s="0" t="n">
        <v>0</v>
      </c>
      <c r="X19" s="24" t="n">
        <v>1</v>
      </c>
      <c r="AD19" s="25"/>
    </row>
    <row r="20" customFormat="false" ht="12.8" hidden="false" customHeight="false" outlineLevel="0" collapsed="false">
      <c r="B20" s="10" t="n">
        <v>16</v>
      </c>
      <c r="C20" s="0" t="n">
        <v>1</v>
      </c>
      <c r="D20" s="0" t="n">
        <v>1</v>
      </c>
      <c r="E20" s="0" t="n">
        <v>1</v>
      </c>
      <c r="F20" s="0" t="n">
        <v>1</v>
      </c>
      <c r="G20" s="24" t="n">
        <v>1</v>
      </c>
      <c r="H20" s="0" t="n">
        <v>1</v>
      </c>
      <c r="I20" s="0" t="n">
        <v>1</v>
      </c>
      <c r="J20" s="0" t="n">
        <v>1</v>
      </c>
      <c r="K20" s="0" t="n">
        <v>1</v>
      </c>
      <c r="L20" s="24" t="n">
        <v>1</v>
      </c>
      <c r="M20" s="0" t="n">
        <v>1</v>
      </c>
      <c r="N20" s="0" t="n">
        <v>1</v>
      </c>
      <c r="O20" s="0" t="n">
        <v>1</v>
      </c>
      <c r="P20" s="0" t="n">
        <v>1</v>
      </c>
      <c r="Q20" s="0" t="n">
        <v>1</v>
      </c>
      <c r="R20" s="0" t="n">
        <v>1</v>
      </c>
      <c r="S20" s="0" t="n">
        <v>1</v>
      </c>
      <c r="T20" s="0" t="n">
        <v>1</v>
      </c>
      <c r="U20" s="0" t="n">
        <v>1</v>
      </c>
      <c r="V20" s="0" t="n">
        <v>0</v>
      </c>
      <c r="W20" s="0" t="n">
        <v>0</v>
      </c>
      <c r="X20" s="24" t="n">
        <v>1</v>
      </c>
      <c r="AD20" s="25"/>
    </row>
    <row r="21" customFormat="false" ht="12.8" hidden="false" customHeight="false" outlineLevel="0" collapsed="false">
      <c r="B21" s="10" t="n">
        <v>17</v>
      </c>
      <c r="C21" s="0" t="n">
        <v>1</v>
      </c>
      <c r="D21" s="0" t="n">
        <v>1</v>
      </c>
      <c r="E21" s="0" t="n">
        <v>1</v>
      </c>
      <c r="F21" s="0" t="n">
        <v>1</v>
      </c>
      <c r="G21" s="24" t="n">
        <v>1</v>
      </c>
      <c r="H21" s="0" t="n">
        <v>1</v>
      </c>
      <c r="I21" s="0" t="n">
        <v>1</v>
      </c>
      <c r="J21" s="0" t="n">
        <v>1</v>
      </c>
      <c r="K21" s="0" t="n">
        <v>1</v>
      </c>
      <c r="L21" s="24" t="n">
        <v>1</v>
      </c>
      <c r="M21" s="0" t="n">
        <v>1</v>
      </c>
      <c r="N21" s="0" t="n">
        <v>1</v>
      </c>
      <c r="O21" s="0" t="n">
        <v>1</v>
      </c>
      <c r="P21" s="0" t="n">
        <v>1</v>
      </c>
      <c r="Q21" s="0" t="n">
        <v>1</v>
      </c>
      <c r="R21" s="0" t="n">
        <v>1</v>
      </c>
      <c r="S21" s="0" t="n">
        <v>1</v>
      </c>
      <c r="T21" s="0" t="n">
        <v>1</v>
      </c>
      <c r="U21" s="0" t="n">
        <v>1</v>
      </c>
      <c r="V21" s="0" t="n">
        <v>0</v>
      </c>
      <c r="W21" s="0" t="n">
        <v>0</v>
      </c>
      <c r="X21" s="24" t="n">
        <v>1</v>
      </c>
      <c r="AD21" s="25"/>
    </row>
    <row r="22" customFormat="false" ht="12.8" hidden="false" customHeight="false" outlineLevel="0" collapsed="false">
      <c r="B22" s="10" t="n">
        <v>18</v>
      </c>
      <c r="C22" s="0" t="n">
        <v>1</v>
      </c>
      <c r="D22" s="0" t="n">
        <v>1</v>
      </c>
      <c r="E22" s="0" t="n">
        <v>1</v>
      </c>
      <c r="F22" s="0" t="n">
        <v>1</v>
      </c>
      <c r="G22" s="24" t="n">
        <v>1</v>
      </c>
      <c r="H22" s="0" t="n">
        <v>1</v>
      </c>
      <c r="I22" s="0" t="n">
        <v>1</v>
      </c>
      <c r="J22" s="0" t="n">
        <v>1</v>
      </c>
      <c r="K22" s="0" t="n">
        <v>1</v>
      </c>
      <c r="L22" s="24" t="n">
        <v>1</v>
      </c>
      <c r="M22" s="0" t="n">
        <v>1</v>
      </c>
      <c r="N22" s="0" t="n">
        <v>1</v>
      </c>
      <c r="O22" s="0" t="n">
        <v>1</v>
      </c>
      <c r="P22" s="0" t="n">
        <v>1</v>
      </c>
      <c r="Q22" s="0" t="n">
        <v>1</v>
      </c>
      <c r="R22" s="0" t="n">
        <v>1</v>
      </c>
      <c r="S22" s="0" t="n">
        <v>1</v>
      </c>
      <c r="T22" s="0" t="n">
        <v>1</v>
      </c>
      <c r="U22" s="0" t="n">
        <v>1</v>
      </c>
      <c r="V22" s="0" t="n">
        <v>0</v>
      </c>
      <c r="W22" s="0" t="n">
        <v>0</v>
      </c>
      <c r="X22" s="24" t="n">
        <v>1</v>
      </c>
      <c r="AD22" s="25"/>
    </row>
    <row r="23" customFormat="false" ht="12.8" hidden="false" customHeight="false" outlineLevel="0" collapsed="false">
      <c r="B23" s="10" t="n">
        <v>19</v>
      </c>
      <c r="C23" s="0" t="n">
        <v>1</v>
      </c>
      <c r="D23" s="0" t="n">
        <v>1</v>
      </c>
      <c r="E23" s="0" t="n">
        <v>1</v>
      </c>
      <c r="F23" s="0" t="n">
        <v>1</v>
      </c>
      <c r="G23" s="24" t="n">
        <v>1</v>
      </c>
      <c r="H23" s="0" t="n">
        <v>1</v>
      </c>
      <c r="I23" s="0" t="n">
        <v>1</v>
      </c>
      <c r="J23" s="0" t="n">
        <v>1</v>
      </c>
      <c r="K23" s="0" t="n">
        <v>1</v>
      </c>
      <c r="L23" s="24" t="n">
        <v>1</v>
      </c>
      <c r="M23" s="0" t="n">
        <v>1</v>
      </c>
      <c r="N23" s="0" t="n">
        <v>1</v>
      </c>
      <c r="O23" s="0" t="n">
        <v>1</v>
      </c>
      <c r="P23" s="0" t="n">
        <v>1</v>
      </c>
      <c r="Q23" s="0" t="n">
        <v>1</v>
      </c>
      <c r="R23" s="0" t="n">
        <v>1</v>
      </c>
      <c r="S23" s="0" t="n">
        <v>1</v>
      </c>
      <c r="T23" s="0" t="n">
        <v>1</v>
      </c>
      <c r="U23" s="0" t="n">
        <v>1</v>
      </c>
      <c r="V23" s="0" t="n">
        <v>0</v>
      </c>
      <c r="W23" s="0" t="n">
        <v>0</v>
      </c>
      <c r="X23" s="24" t="n">
        <v>1</v>
      </c>
      <c r="AD23" s="25"/>
    </row>
    <row r="24" customFormat="false" ht="12.8" hidden="false" customHeight="false" outlineLevel="0" collapsed="false">
      <c r="B24" s="10" t="n">
        <v>20</v>
      </c>
      <c r="C24" s="0" t="n">
        <v>1</v>
      </c>
      <c r="D24" s="0" t="n">
        <v>1</v>
      </c>
      <c r="E24" s="0" t="n">
        <v>1</v>
      </c>
      <c r="F24" s="0" t="n">
        <v>1</v>
      </c>
      <c r="G24" s="24" t="n">
        <v>1</v>
      </c>
      <c r="H24" s="0" t="n">
        <v>1</v>
      </c>
      <c r="I24" s="0" t="n">
        <v>1</v>
      </c>
      <c r="J24" s="0" t="n">
        <v>1</v>
      </c>
      <c r="K24" s="0" t="n">
        <v>1</v>
      </c>
      <c r="L24" s="24" t="n">
        <v>1</v>
      </c>
      <c r="M24" s="0" t="n">
        <v>1</v>
      </c>
      <c r="N24" s="0" t="n">
        <v>1</v>
      </c>
      <c r="O24" s="0" t="n">
        <v>1</v>
      </c>
      <c r="P24" s="0" t="n">
        <v>1</v>
      </c>
      <c r="Q24" s="0" t="n">
        <v>1</v>
      </c>
      <c r="R24" s="0" t="n">
        <v>1</v>
      </c>
      <c r="S24" s="0" t="n">
        <v>1</v>
      </c>
      <c r="T24" s="0" t="n">
        <v>1</v>
      </c>
      <c r="U24" s="0" t="n">
        <v>1</v>
      </c>
      <c r="V24" s="0" t="n">
        <v>0</v>
      </c>
      <c r="W24" s="0" t="n">
        <v>0</v>
      </c>
      <c r="X24" s="24" t="n">
        <v>1</v>
      </c>
      <c r="AD24" s="25"/>
    </row>
    <row r="25" customFormat="false" ht="12.8" hidden="false" customHeight="false" outlineLevel="0" collapsed="false">
      <c r="B25" s="10" t="n">
        <v>21</v>
      </c>
      <c r="C25" s="0" t="n">
        <v>1</v>
      </c>
      <c r="D25" s="0" t="n">
        <v>1</v>
      </c>
      <c r="E25" s="0" t="n">
        <v>1</v>
      </c>
      <c r="F25" s="0" t="n">
        <v>1</v>
      </c>
      <c r="G25" s="24" t="n">
        <v>1</v>
      </c>
      <c r="H25" s="0" t="n">
        <v>1</v>
      </c>
      <c r="I25" s="0" t="n">
        <v>1</v>
      </c>
      <c r="J25" s="0" t="n">
        <v>1</v>
      </c>
      <c r="K25" s="0" t="n">
        <v>1</v>
      </c>
      <c r="L25" s="24" t="n">
        <v>1</v>
      </c>
      <c r="M25" s="0" t="n">
        <v>1</v>
      </c>
      <c r="N25" s="0" t="n">
        <v>1</v>
      </c>
      <c r="O25" s="0" t="n">
        <v>1</v>
      </c>
      <c r="P25" s="0" t="n">
        <v>1</v>
      </c>
      <c r="Q25" s="0" t="n">
        <v>1</v>
      </c>
      <c r="R25" s="0" t="n">
        <v>1</v>
      </c>
      <c r="S25" s="0" t="n">
        <v>1</v>
      </c>
      <c r="T25" s="0" t="n">
        <v>1</v>
      </c>
      <c r="U25" s="0" t="n">
        <v>1</v>
      </c>
      <c r="V25" s="0" t="n">
        <v>0</v>
      </c>
      <c r="W25" s="0" t="n">
        <v>0</v>
      </c>
      <c r="X25" s="24" t="n">
        <v>1</v>
      </c>
      <c r="AD25" s="25"/>
    </row>
    <row r="26" customFormat="false" ht="12.8" hidden="false" customHeight="false" outlineLevel="0" collapsed="false">
      <c r="B26" s="10" t="n">
        <v>22</v>
      </c>
      <c r="C26" s="0" t="n">
        <v>1</v>
      </c>
      <c r="D26" s="0" t="n">
        <v>1</v>
      </c>
      <c r="E26" s="0" t="n">
        <v>1</v>
      </c>
      <c r="F26" s="0" t="n">
        <v>1</v>
      </c>
      <c r="G26" s="24" t="n">
        <v>1</v>
      </c>
      <c r="H26" s="0" t="n">
        <v>1</v>
      </c>
      <c r="I26" s="0" t="n">
        <v>1</v>
      </c>
      <c r="J26" s="0" t="n">
        <v>1</v>
      </c>
      <c r="K26" s="0" t="n">
        <v>1</v>
      </c>
      <c r="L26" s="24" t="n">
        <v>1</v>
      </c>
      <c r="M26" s="0" t="n">
        <v>1</v>
      </c>
      <c r="N26" s="0" t="n">
        <v>1</v>
      </c>
      <c r="O26" s="0" t="n">
        <v>1</v>
      </c>
      <c r="P26" s="0" t="n">
        <v>1</v>
      </c>
      <c r="Q26" s="0" t="n">
        <v>1</v>
      </c>
      <c r="R26" s="0" t="n">
        <v>1</v>
      </c>
      <c r="S26" s="0" t="n">
        <v>1</v>
      </c>
      <c r="T26" s="0" t="n">
        <v>1</v>
      </c>
      <c r="U26" s="0" t="n">
        <v>1</v>
      </c>
      <c r="V26" s="0" t="n">
        <v>0</v>
      </c>
      <c r="W26" s="0" t="n">
        <v>0</v>
      </c>
      <c r="X26" s="24" t="n">
        <v>1</v>
      </c>
      <c r="AD26" s="25"/>
    </row>
    <row r="27" customFormat="false" ht="12.8" hidden="false" customHeight="false" outlineLevel="0" collapsed="false">
      <c r="B27" s="10" t="n">
        <v>23</v>
      </c>
      <c r="C27" s="0" t="n">
        <v>1</v>
      </c>
      <c r="D27" s="0" t="n">
        <v>1</v>
      </c>
      <c r="E27" s="0" t="n">
        <v>1</v>
      </c>
      <c r="F27" s="0" t="n">
        <v>1</v>
      </c>
      <c r="G27" s="24" t="n">
        <v>1</v>
      </c>
      <c r="H27" s="0" t="n">
        <v>1</v>
      </c>
      <c r="I27" s="0" t="n">
        <v>1</v>
      </c>
      <c r="J27" s="0" t="n">
        <v>1</v>
      </c>
      <c r="K27" s="0" t="n">
        <v>1</v>
      </c>
      <c r="L27" s="24" t="n">
        <v>1</v>
      </c>
      <c r="M27" s="0" t="n">
        <v>1</v>
      </c>
      <c r="N27" s="0" t="n">
        <v>1</v>
      </c>
      <c r="O27" s="0" t="n">
        <v>1</v>
      </c>
      <c r="P27" s="0" t="n">
        <v>1</v>
      </c>
      <c r="Q27" s="0" t="n">
        <v>1</v>
      </c>
      <c r="R27" s="0" t="n">
        <v>1</v>
      </c>
      <c r="S27" s="0" t="n">
        <v>1</v>
      </c>
      <c r="T27" s="0" t="n">
        <v>1</v>
      </c>
      <c r="U27" s="0" t="n">
        <v>1</v>
      </c>
      <c r="V27" s="0" t="n">
        <v>0</v>
      </c>
      <c r="W27" s="0" t="n">
        <v>0</v>
      </c>
      <c r="X27" s="24" t="n">
        <v>1</v>
      </c>
      <c r="AD27" s="25"/>
    </row>
    <row r="28" customFormat="false" ht="12.8" hidden="false" customHeight="false" outlineLevel="0" collapsed="false">
      <c r="B28" s="10" t="n">
        <v>24</v>
      </c>
      <c r="C28" s="0" t="n">
        <v>1</v>
      </c>
      <c r="D28" s="0" t="n">
        <v>1</v>
      </c>
      <c r="E28" s="0" t="n">
        <v>1</v>
      </c>
      <c r="F28" s="0" t="n">
        <v>1</v>
      </c>
      <c r="G28" s="24" t="n">
        <v>1</v>
      </c>
      <c r="H28" s="0" t="n">
        <v>1</v>
      </c>
      <c r="I28" s="0" t="n">
        <v>1</v>
      </c>
      <c r="J28" s="0" t="n">
        <v>0</v>
      </c>
      <c r="K28" s="0" t="n">
        <v>1</v>
      </c>
      <c r="L28" s="24" t="n">
        <v>1</v>
      </c>
      <c r="M28" s="0" t="n">
        <v>1</v>
      </c>
      <c r="N28" s="0" t="n">
        <v>1</v>
      </c>
      <c r="O28" s="0" t="n">
        <v>1</v>
      </c>
      <c r="P28" s="0" t="n">
        <v>1</v>
      </c>
      <c r="Q28" s="0" t="n">
        <v>1</v>
      </c>
      <c r="R28" s="0" t="n">
        <v>1</v>
      </c>
      <c r="S28" s="0" t="n">
        <v>1</v>
      </c>
      <c r="T28" s="0" t="n">
        <v>1</v>
      </c>
      <c r="U28" s="0" t="n">
        <v>1</v>
      </c>
      <c r="V28" s="0" t="n">
        <v>0</v>
      </c>
      <c r="W28" s="0" t="n">
        <v>0</v>
      </c>
      <c r="X28" s="24" t="n">
        <v>1</v>
      </c>
      <c r="AD28" s="25"/>
      <c r="AO28" s="27"/>
    </row>
    <row r="29" customFormat="false" ht="12.8" hidden="false" customHeight="false" outlineLevel="0" collapsed="false">
      <c r="B29" s="10" t="n">
        <v>25</v>
      </c>
      <c r="C29" s="0" t="n">
        <v>1</v>
      </c>
      <c r="D29" s="0" t="n">
        <v>1</v>
      </c>
      <c r="E29" s="0" t="n">
        <v>1</v>
      </c>
      <c r="F29" s="0" t="n">
        <v>1</v>
      </c>
      <c r="G29" s="24" t="n">
        <v>1</v>
      </c>
      <c r="H29" s="0" t="n">
        <v>1</v>
      </c>
      <c r="I29" s="0" t="n">
        <v>1</v>
      </c>
      <c r="J29" s="0" t="n">
        <v>0</v>
      </c>
      <c r="K29" s="0" t="n">
        <v>1</v>
      </c>
      <c r="L29" s="24" t="n">
        <v>1</v>
      </c>
      <c r="M29" s="0" t="n">
        <v>1</v>
      </c>
      <c r="N29" s="0" t="n">
        <v>1</v>
      </c>
      <c r="O29" s="0" t="n">
        <v>1</v>
      </c>
      <c r="P29" s="0" t="n">
        <v>1</v>
      </c>
      <c r="Q29" s="0" t="n">
        <v>1</v>
      </c>
      <c r="R29" s="0" t="n">
        <v>1</v>
      </c>
      <c r="S29" s="0" t="n">
        <v>1</v>
      </c>
      <c r="T29" s="0" t="n">
        <v>1</v>
      </c>
      <c r="U29" s="0" t="n">
        <v>1</v>
      </c>
      <c r="V29" s="0" t="n">
        <v>0</v>
      </c>
      <c r="W29" s="0" t="n">
        <v>0</v>
      </c>
      <c r="X29" s="24" t="n">
        <v>1</v>
      </c>
      <c r="AD29" s="25"/>
      <c r="AO29" s="25"/>
      <c r="AP29" s="25"/>
      <c r="AQ29" s="28"/>
      <c r="AR29" s="25"/>
    </row>
    <row r="30" customFormat="false" ht="12.8" hidden="false" customHeight="false" outlineLevel="0" collapsed="false">
      <c r="B30" s="10" t="n">
        <v>26</v>
      </c>
      <c r="C30" s="0" t="n">
        <v>1</v>
      </c>
      <c r="D30" s="0" t="n">
        <v>1</v>
      </c>
      <c r="E30" s="0" t="n">
        <v>1</v>
      </c>
      <c r="F30" s="0" t="n">
        <v>1</v>
      </c>
      <c r="G30" s="24" t="n">
        <v>1</v>
      </c>
      <c r="H30" s="0" t="n">
        <v>1</v>
      </c>
      <c r="I30" s="0" t="n">
        <v>1</v>
      </c>
      <c r="J30" s="0" t="n">
        <v>1</v>
      </c>
      <c r="K30" s="0" t="n">
        <v>1</v>
      </c>
      <c r="L30" s="24" t="n">
        <v>1</v>
      </c>
      <c r="M30" s="0" t="n">
        <v>1</v>
      </c>
      <c r="N30" s="0" t="n">
        <v>1</v>
      </c>
      <c r="O30" s="0" t="n">
        <v>1</v>
      </c>
      <c r="P30" s="0" t="n">
        <v>1</v>
      </c>
      <c r="Q30" s="0" t="n">
        <v>1</v>
      </c>
      <c r="R30" s="0" t="n">
        <v>1</v>
      </c>
      <c r="S30" s="0" t="n">
        <v>1</v>
      </c>
      <c r="T30" s="0" t="n">
        <v>1</v>
      </c>
      <c r="U30" s="0" t="n">
        <v>1</v>
      </c>
      <c r="V30" s="0" t="n">
        <v>0</v>
      </c>
      <c r="W30" s="0" t="n">
        <v>0</v>
      </c>
      <c r="X30" s="24" t="n">
        <v>1</v>
      </c>
      <c r="AD30" s="25"/>
      <c r="AK30" s="27"/>
      <c r="AO30" s="25"/>
      <c r="AR30" s="25"/>
    </row>
    <row r="31" customFormat="false" ht="12.8" hidden="false" customHeight="false" outlineLevel="0" collapsed="false">
      <c r="B31" s="29" t="s">
        <v>2</v>
      </c>
      <c r="C31" s="30" t="s">
        <v>3</v>
      </c>
      <c r="D31" s="30"/>
      <c r="E31" s="30"/>
      <c r="F31" s="30"/>
      <c r="G31" s="30"/>
      <c r="H31" s="30" t="s">
        <v>4</v>
      </c>
      <c r="I31" s="30"/>
      <c r="J31" s="30"/>
      <c r="K31" s="30"/>
      <c r="L31" s="30"/>
      <c r="M31" s="30" t="s">
        <v>5</v>
      </c>
      <c r="N31" s="30"/>
      <c r="O31" s="30"/>
      <c r="P31" s="30"/>
      <c r="Q31" s="30"/>
      <c r="R31" s="31" t="s">
        <v>6</v>
      </c>
      <c r="S31" s="31"/>
      <c r="T31" s="7" t="s">
        <v>7</v>
      </c>
      <c r="U31" s="7"/>
      <c r="V31" s="32" t="s">
        <v>8</v>
      </c>
      <c r="W31" s="32"/>
      <c r="X31" s="7" t="s">
        <v>9</v>
      </c>
      <c r="Y31" s="8"/>
      <c r="Z31" s="8"/>
      <c r="AA31" s="8"/>
      <c r="AB31" s="8"/>
      <c r="AC31" s="8"/>
      <c r="AD31" s="8"/>
      <c r="AO31" s="25"/>
      <c r="AR31" s="25"/>
    </row>
    <row r="32" customFormat="false" ht="12.8" hidden="false" customHeight="false" outlineLevel="0" collapsed="false">
      <c r="B32" s="29" t="s">
        <v>40</v>
      </c>
      <c r="C32" s="33" t="s">
        <v>12</v>
      </c>
      <c r="D32" s="33" t="s">
        <v>13</v>
      </c>
      <c r="E32" s="33" t="s">
        <v>14</v>
      </c>
      <c r="F32" s="33" t="s">
        <v>15</v>
      </c>
      <c r="G32" s="33" t="s">
        <v>16</v>
      </c>
      <c r="H32" s="33" t="s">
        <v>12</v>
      </c>
      <c r="I32" s="33" t="s">
        <v>13</v>
      </c>
      <c r="J32" s="33" t="s">
        <v>14</v>
      </c>
      <c r="K32" s="33" t="s">
        <v>15</v>
      </c>
      <c r="L32" s="33" t="s">
        <v>16</v>
      </c>
      <c r="M32" s="33" t="s">
        <v>12</v>
      </c>
      <c r="N32" s="33" t="s">
        <v>13</v>
      </c>
      <c r="O32" s="33" t="s">
        <v>14</v>
      </c>
      <c r="P32" s="33" t="s">
        <v>15</v>
      </c>
      <c r="Q32" s="33" t="s">
        <v>16</v>
      </c>
      <c r="R32" s="14" t="s">
        <v>17</v>
      </c>
      <c r="S32" s="14" t="s">
        <v>18</v>
      </c>
      <c r="T32" s="34" t="s">
        <v>17</v>
      </c>
      <c r="U32" s="35" t="s">
        <v>18</v>
      </c>
      <c r="V32" s="16" t="s">
        <v>41</v>
      </c>
      <c r="W32" s="17" t="s">
        <v>42</v>
      </c>
      <c r="X32" s="36" t="s">
        <v>43</v>
      </c>
      <c r="Y32" s="37"/>
      <c r="Z32" s="37"/>
      <c r="AA32" s="19"/>
      <c r="AB32" s="37"/>
      <c r="AC32" s="37"/>
      <c r="AD32" s="37"/>
      <c r="AO32" s="25"/>
      <c r="AR32" s="25"/>
    </row>
    <row r="33" customFormat="false" ht="12.8" hidden="false" customHeight="false" outlineLevel="0" collapsed="false">
      <c r="B33" s="10" t="n">
        <v>1</v>
      </c>
      <c r="C33" s="0" t="n">
        <v>22.0057338955733</v>
      </c>
      <c r="D33" s="0" t="n">
        <v>12.4959564168384</v>
      </c>
      <c r="E33" s="0" t="n">
        <v>350.931306241389</v>
      </c>
      <c r="F33" s="0" t="n">
        <v>531.315125772734</v>
      </c>
      <c r="G33" s="24" t="n">
        <v>446.017688434056</v>
      </c>
      <c r="H33" s="0" t="n">
        <v>5.1193506096463</v>
      </c>
      <c r="I33" s="0" t="n">
        <v>3.1507082314178</v>
      </c>
      <c r="J33" s="0" t="n">
        <v>188.185472613673</v>
      </c>
      <c r="K33" s="0" t="n">
        <v>153.029972021264</v>
      </c>
      <c r="L33" s="24" t="n">
        <v>107.614164514701</v>
      </c>
      <c r="M33" s="0" t="n">
        <v>5.13174643486546</v>
      </c>
      <c r="N33" s="0" t="n">
        <v>5.59669069415004</v>
      </c>
      <c r="O33" s="0" t="n">
        <v>755.018668418822</v>
      </c>
      <c r="P33" s="0" t="n">
        <v>5.57700321770736</v>
      </c>
      <c r="Q33" s="0" t="n">
        <v>1.81002520555736</v>
      </c>
      <c r="R33" s="0" t="n">
        <v>3</v>
      </c>
      <c r="S33" s="0" t="n">
        <v>0.8</v>
      </c>
      <c r="T33" s="0" t="n">
        <v>1.9</v>
      </c>
      <c r="U33" s="24" t="n">
        <v>0.2</v>
      </c>
      <c r="V33" s="0" t="n">
        <v>0</v>
      </c>
      <c r="W33" s="0" t="n">
        <v>0</v>
      </c>
      <c r="X33" s="24" t="n">
        <v>0.35</v>
      </c>
      <c r="Y33" s="25"/>
      <c r="AD33" s="25"/>
      <c r="AO33" s="25"/>
      <c r="AR33" s="25"/>
    </row>
    <row r="34" customFormat="false" ht="12.8" hidden="false" customHeight="false" outlineLevel="0" collapsed="false">
      <c r="B34" s="10" t="n">
        <v>2</v>
      </c>
      <c r="C34" s="0" t="n">
        <v>6.03336549740092</v>
      </c>
      <c r="D34" s="0" t="n">
        <v>7.22327236778221</v>
      </c>
      <c r="E34" s="0" t="n">
        <v>84.0624923857578</v>
      </c>
      <c r="F34" s="0" t="n">
        <v>446.189930104375</v>
      </c>
      <c r="G34" s="24" t="n">
        <v>189.619349981207</v>
      </c>
      <c r="H34" s="0" t="n">
        <v>1.49422058531006</v>
      </c>
      <c r="I34" s="0" t="n">
        <v>1.94342750722967</v>
      </c>
      <c r="J34" s="0" t="n">
        <v>45.0648725031539</v>
      </c>
      <c r="K34" s="0" t="n">
        <v>128.246197632216</v>
      </c>
      <c r="L34" s="24" t="n">
        <v>45.7028056704411</v>
      </c>
      <c r="M34" s="0" t="n">
        <v>1.50646746291277</v>
      </c>
      <c r="N34" s="0" t="n">
        <v>3.45327723681598</v>
      </c>
      <c r="O34" s="0" t="n">
        <v>180.823798738961</v>
      </c>
      <c r="P34" s="0" t="n">
        <v>4.67074019482991</v>
      </c>
      <c r="Q34" s="0" t="n">
        <v>0.76521390804051</v>
      </c>
      <c r="R34" s="0" t="n">
        <v>3</v>
      </c>
      <c r="S34" s="0" t="n">
        <v>0.8</v>
      </c>
      <c r="T34" s="0" t="n">
        <v>1.9</v>
      </c>
      <c r="U34" s="24" t="n">
        <v>0.2</v>
      </c>
      <c r="V34" s="0" t="n">
        <v>0</v>
      </c>
      <c r="W34" s="0" t="n">
        <v>0</v>
      </c>
      <c r="X34" s="24" t="n">
        <v>0.35</v>
      </c>
      <c r="Y34" s="25"/>
      <c r="AD34" s="25"/>
      <c r="AO34" s="25"/>
      <c r="AR34" s="25"/>
    </row>
    <row r="35" customFormat="false" ht="12.8" hidden="false" customHeight="false" outlineLevel="0" collapsed="false">
      <c r="B35" s="10" t="n">
        <v>3</v>
      </c>
      <c r="C35" s="0" t="n">
        <v>4.3332577299606</v>
      </c>
      <c r="D35" s="0" t="n">
        <v>6.18702232345902</v>
      </c>
      <c r="E35" s="0" t="n">
        <v>61.4090319963564</v>
      </c>
      <c r="F35" s="0" t="n">
        <v>589.659361006104</v>
      </c>
      <c r="G35" s="24" t="n">
        <v>191.268213894087</v>
      </c>
      <c r="H35" s="0" t="n">
        <v>1.05477815449906</v>
      </c>
      <c r="I35" s="0" t="n">
        <v>1.70786053665638</v>
      </c>
      <c r="J35" s="0" t="n">
        <v>32.9116991815328</v>
      </c>
      <c r="K35" s="0" t="n">
        <v>169.55248828063</v>
      </c>
      <c r="L35" s="24" t="n">
        <v>46.2342336433532</v>
      </c>
      <c r="M35" s="0" t="n">
        <v>1.08294529602484</v>
      </c>
      <c r="N35" s="0" t="n">
        <v>3.04500800684759</v>
      </c>
      <c r="O35" s="0" t="n">
        <v>132.105607349392</v>
      </c>
      <c r="P35" s="0" t="n">
        <v>6.16955980958877</v>
      </c>
      <c r="Q35" s="0" t="n">
        <v>0.779929560118212</v>
      </c>
      <c r="R35" s="0" t="n">
        <v>3</v>
      </c>
      <c r="S35" s="0" t="n">
        <v>0.8</v>
      </c>
      <c r="T35" s="0" t="n">
        <v>1.9</v>
      </c>
      <c r="U35" s="24" t="n">
        <v>0.2</v>
      </c>
      <c r="V35" s="0" t="n">
        <v>0</v>
      </c>
      <c r="W35" s="0" t="n">
        <v>0</v>
      </c>
      <c r="X35" s="24" t="n">
        <v>0.35</v>
      </c>
      <c r="Y35" s="25"/>
      <c r="AD35" s="25"/>
      <c r="AO35" s="25"/>
      <c r="AP35" s="25"/>
      <c r="AQ35" s="25"/>
      <c r="AR35" s="25"/>
    </row>
    <row r="36" customFormat="false" ht="12.8" hidden="false" customHeight="false" outlineLevel="0" collapsed="false">
      <c r="B36" s="10" t="n">
        <v>4</v>
      </c>
      <c r="C36" s="0" t="n">
        <v>2.40824587565805</v>
      </c>
      <c r="D36" s="0" t="n">
        <v>4.8459928543349</v>
      </c>
      <c r="E36" s="0" t="n">
        <v>44.8333292724041</v>
      </c>
      <c r="F36" s="0" t="n">
        <v>723.085931744711</v>
      </c>
      <c r="G36" s="24" t="n">
        <v>193.329293785187</v>
      </c>
      <c r="H36" s="0" t="n">
        <v>0.581021160646865</v>
      </c>
      <c r="I36" s="0" t="n">
        <v>1.3839559521181</v>
      </c>
      <c r="J36" s="0" t="n">
        <v>24.0798899974977</v>
      </c>
      <c r="K36" s="0" t="n">
        <v>208.105026219149</v>
      </c>
      <c r="L36" s="24" t="n">
        <v>46.7656616162653</v>
      </c>
      <c r="M36" s="0" t="n">
        <v>0.610953791326847</v>
      </c>
      <c r="N36" s="0" t="n">
        <v>2.432604161895</v>
      </c>
      <c r="O36" s="0" t="n">
        <v>96.416699703544</v>
      </c>
      <c r="P36" s="0" t="n">
        <v>7.5638106140156</v>
      </c>
      <c r="Q36" s="0" t="n">
        <v>0.779929560118212</v>
      </c>
      <c r="R36" s="0" t="n">
        <v>3</v>
      </c>
      <c r="S36" s="0" t="n">
        <v>0.8</v>
      </c>
      <c r="T36" s="0" t="n">
        <v>1.9</v>
      </c>
      <c r="U36" s="24" t="n">
        <v>0.2</v>
      </c>
      <c r="V36" s="0" t="n">
        <v>0</v>
      </c>
      <c r="W36" s="0" t="n">
        <v>0</v>
      </c>
      <c r="X36" s="24" t="n">
        <v>0.35</v>
      </c>
      <c r="Y36" s="25"/>
      <c r="AD36" s="25"/>
    </row>
    <row r="37" customFormat="false" ht="12.8" hidden="false" customHeight="false" outlineLevel="0" collapsed="false">
      <c r="B37" s="10" t="n">
        <v>5</v>
      </c>
      <c r="C37" s="0" t="n">
        <v>1.30187913445684</v>
      </c>
      <c r="D37" s="0" t="n">
        <v>3.53544132769087</v>
      </c>
      <c r="E37" s="0" t="n">
        <v>32.7567458592389</v>
      </c>
      <c r="F37" s="0" t="n">
        <v>862.729511155727</v>
      </c>
      <c r="G37" s="24" t="n">
        <v>194.978157698067</v>
      </c>
      <c r="H37" s="0" t="n">
        <v>0.313317717260021</v>
      </c>
      <c r="I37" s="0" t="n">
        <v>1.03060549625816</v>
      </c>
      <c r="J37" s="0" t="n">
        <v>17.5881328194889</v>
      </c>
      <c r="K37" s="0" t="n">
        <v>248.23113713475</v>
      </c>
      <c r="L37" s="24" t="n">
        <v>47.2970895891774</v>
      </c>
      <c r="M37" s="0" t="n">
        <v>0.321148858866677</v>
      </c>
      <c r="N37" s="0" t="n">
        <v>1.82020031694241</v>
      </c>
      <c r="O37" s="0" t="n">
        <v>70.4714303356103</v>
      </c>
      <c r="P37" s="0" t="n">
        <v>9.02777395866378</v>
      </c>
      <c r="Q37" s="0" t="n">
        <v>0.794645212195914</v>
      </c>
      <c r="R37" s="0" t="n">
        <v>3</v>
      </c>
      <c r="S37" s="0" t="n">
        <v>0.8</v>
      </c>
      <c r="T37" s="0" t="n">
        <v>1.9</v>
      </c>
      <c r="U37" s="24" t="n">
        <v>0.2</v>
      </c>
      <c r="V37" s="0" t="n">
        <v>0</v>
      </c>
      <c r="W37" s="0" t="n">
        <v>0</v>
      </c>
      <c r="X37" s="24" t="n">
        <v>0.35</v>
      </c>
      <c r="Y37" s="25"/>
      <c r="AD37" s="25"/>
    </row>
    <row r="38" customFormat="false" ht="12.8" hidden="false" customHeight="false" outlineLevel="0" collapsed="false">
      <c r="B38" s="10" t="n">
        <v>6</v>
      </c>
      <c r="C38" s="0" t="n">
        <v>1.32651628939178</v>
      </c>
      <c r="D38" s="0" t="n">
        <v>2.46871334088759</v>
      </c>
      <c r="E38" s="0" t="n">
        <v>23.9163710731311</v>
      </c>
      <c r="F38" s="0" t="n">
        <v>968.418658586667</v>
      </c>
      <c r="G38" s="24" t="n">
        <v>196.627021610947</v>
      </c>
      <c r="H38" s="0" t="n">
        <v>0.324118911437641</v>
      </c>
      <c r="I38" s="0" t="n">
        <v>0.736146783041542</v>
      </c>
      <c r="J38" s="0" t="n">
        <v>12.8325432588546</v>
      </c>
      <c r="K38" s="0" t="n">
        <v>278.522416943586</v>
      </c>
      <c r="L38" s="24" t="n">
        <v>47.5628035756335</v>
      </c>
      <c r="M38" s="0" t="n">
        <v>0.318810703066192</v>
      </c>
      <c r="N38" s="0" t="n">
        <v>1.30986377948192</v>
      </c>
      <c r="O38" s="0" t="n">
        <v>51.4373462578249</v>
      </c>
      <c r="P38" s="0" t="n">
        <v>10.1431746022053</v>
      </c>
      <c r="Q38" s="0" t="n">
        <v>0.794645212195914</v>
      </c>
      <c r="R38" s="0" t="n">
        <v>3</v>
      </c>
      <c r="S38" s="0" t="n">
        <v>0.8</v>
      </c>
      <c r="T38" s="0" t="n">
        <v>1.9</v>
      </c>
      <c r="U38" s="24" t="n">
        <v>0.2</v>
      </c>
      <c r="V38" s="0" t="n">
        <v>0</v>
      </c>
      <c r="W38" s="0" t="n">
        <v>0</v>
      </c>
      <c r="X38" s="24" t="n">
        <v>0.35</v>
      </c>
      <c r="Y38" s="25"/>
      <c r="AD38" s="25"/>
    </row>
    <row r="39" customFormat="false" ht="12.8" hidden="false" customHeight="false" outlineLevel="0" collapsed="false">
      <c r="B39" s="10" t="n">
        <v>7</v>
      </c>
      <c r="C39" s="0" t="n">
        <v>1.94590300907195</v>
      </c>
      <c r="D39" s="0" t="n">
        <v>1.67628683640515</v>
      </c>
      <c r="E39" s="0" t="n">
        <v>17.4439538190164</v>
      </c>
      <c r="F39" s="0" t="n">
        <v>1102.32346076161</v>
      </c>
      <c r="G39" s="24" t="n">
        <v>198.275885523827</v>
      </c>
      <c r="H39" s="0" t="n">
        <v>0.491786679517917</v>
      </c>
      <c r="I39" s="0" t="n">
        <v>0.500579812468249</v>
      </c>
      <c r="J39" s="0" t="n">
        <v>9.36020802410567</v>
      </c>
      <c r="K39" s="0" t="n">
        <v>317.074954882105</v>
      </c>
      <c r="L39" s="24" t="n">
        <v>48.0942315485456</v>
      </c>
      <c r="M39" s="0" t="n">
        <v>0.458531310495201</v>
      </c>
      <c r="N39" s="0" t="n">
        <v>0.901594549513533</v>
      </c>
      <c r="O39" s="0" t="n">
        <v>37.6149756775283</v>
      </c>
      <c r="P39" s="0" t="n">
        <v>11.5374254066321</v>
      </c>
      <c r="Q39" s="0" t="n">
        <v>0.809360864273616</v>
      </c>
      <c r="R39" s="0" t="n">
        <v>3</v>
      </c>
      <c r="S39" s="0" t="n">
        <v>0.8</v>
      </c>
      <c r="T39" s="0" t="n">
        <v>1.9</v>
      </c>
      <c r="U39" s="24" t="n">
        <v>0.2</v>
      </c>
      <c r="V39" s="0" t="n">
        <v>0</v>
      </c>
      <c r="W39" s="0" t="n">
        <v>0</v>
      </c>
      <c r="X39" s="24" t="n">
        <v>0.35</v>
      </c>
      <c r="Y39" s="25"/>
      <c r="AD39" s="25"/>
    </row>
    <row r="40" customFormat="false" ht="12.8" hidden="false" customHeight="false" outlineLevel="0" collapsed="false">
      <c r="B40" s="10" t="n">
        <v>8</v>
      </c>
      <c r="C40" s="0" t="n">
        <v>1.55372560712512</v>
      </c>
      <c r="D40" s="0" t="n">
        <v>1.12768387176347</v>
      </c>
      <c r="E40" s="0" t="n">
        <v>12.7869706727632</v>
      </c>
      <c r="F40" s="0" t="n">
        <v>1192.7092022297</v>
      </c>
      <c r="G40" s="24" t="n">
        <v>199.924749436707</v>
      </c>
      <c r="H40" s="0" t="n">
        <v>0.374219835199983</v>
      </c>
      <c r="I40" s="0" t="n">
        <v>0.35335045585994</v>
      </c>
      <c r="J40" s="0" t="n">
        <v>6.86918492091626</v>
      </c>
      <c r="K40" s="0" t="n">
        <v>343.038909003965</v>
      </c>
      <c r="L40" s="24" t="n">
        <v>48.6256595214577</v>
      </c>
      <c r="M40" s="0" t="n">
        <v>0.354641360873631</v>
      </c>
      <c r="N40" s="0" t="n">
        <v>0.629415062867938</v>
      </c>
      <c r="O40" s="0" t="n">
        <v>27.4181449215718</v>
      </c>
      <c r="P40" s="0" t="n">
        <v>12.4785446996202</v>
      </c>
      <c r="Q40" s="0" t="n">
        <v>0.809360864273616</v>
      </c>
      <c r="R40" s="0" t="n">
        <v>3</v>
      </c>
      <c r="S40" s="0" t="n">
        <v>0.8</v>
      </c>
      <c r="T40" s="0" t="n">
        <v>1.9</v>
      </c>
      <c r="U40" s="24" t="n">
        <v>0.2</v>
      </c>
      <c r="V40" s="0" t="n">
        <v>0</v>
      </c>
      <c r="W40" s="0" t="n">
        <v>0</v>
      </c>
      <c r="X40" s="24" t="n">
        <v>0.35</v>
      </c>
      <c r="Y40" s="25"/>
      <c r="AD40" s="25"/>
    </row>
    <row r="41" customFormat="false" ht="12.8" hidden="false" customHeight="false" outlineLevel="0" collapsed="false">
      <c r="B41" s="10" t="n">
        <v>9</v>
      </c>
      <c r="C41" s="0" t="n">
        <v>0.348378015395822</v>
      </c>
      <c r="D41" s="0" t="n">
        <v>0.792426504482436</v>
      </c>
      <c r="E41" s="0" t="n">
        <v>9.31396629250649</v>
      </c>
      <c r="F41" s="0" t="n">
        <v>1282.61671226145</v>
      </c>
      <c r="G41" s="24" t="n">
        <v>201.573613349587</v>
      </c>
      <c r="H41" s="0" t="n">
        <v>0.0771869953154494</v>
      </c>
      <c r="I41" s="0" t="n">
        <v>0.265012841894955</v>
      </c>
      <c r="J41" s="0" t="n">
        <v>4.98204620637883</v>
      </c>
      <c r="K41" s="0" t="n">
        <v>369.002863125825</v>
      </c>
      <c r="L41" s="24" t="n">
        <v>48.8913735079137</v>
      </c>
      <c r="M41" s="0" t="n">
        <v>0.0768431744159542</v>
      </c>
      <c r="N41" s="0" t="n">
        <v>0.459302883714441</v>
      </c>
      <c r="O41" s="0" t="n">
        <v>20.0537671533811</v>
      </c>
      <c r="P41" s="0" t="n">
        <v>13.4196639926083</v>
      </c>
      <c r="Q41" s="0" t="n">
        <v>0.824076516351318</v>
      </c>
      <c r="R41" s="0" t="n">
        <v>3</v>
      </c>
      <c r="S41" s="0" t="n">
        <v>0.8</v>
      </c>
      <c r="T41" s="0" t="n">
        <v>1.9</v>
      </c>
      <c r="U41" s="24" t="n">
        <v>0.2</v>
      </c>
      <c r="V41" s="0" t="n">
        <v>0</v>
      </c>
      <c r="W41" s="0" t="n">
        <v>0</v>
      </c>
      <c r="X41" s="24" t="n">
        <v>0.35</v>
      </c>
      <c r="Y41" s="25"/>
      <c r="AD41" s="25"/>
    </row>
    <row r="42" customFormat="false" ht="12.8" hidden="false" customHeight="false" outlineLevel="0" collapsed="false">
      <c r="B42" s="10" t="n">
        <v>10</v>
      </c>
      <c r="C42" s="0" t="n">
        <v>0.0766489264642585</v>
      </c>
      <c r="D42" s="0" t="n">
        <v>0.548602964641687</v>
      </c>
      <c r="E42" s="0" t="n">
        <v>6.78814492504711</v>
      </c>
      <c r="F42" s="0" t="n">
        <v>1290.26841524288</v>
      </c>
      <c r="G42" s="24" t="n">
        <v>202.810261284247</v>
      </c>
      <c r="H42" s="0" t="n">
        <v>0.0176142551204255</v>
      </c>
      <c r="I42" s="0" t="n">
        <v>0.17667522792997</v>
      </c>
      <c r="J42" s="0" t="n">
        <v>3.62330633191187</v>
      </c>
      <c r="K42" s="0" t="n">
        <v>370.969829347178</v>
      </c>
      <c r="L42" s="24" t="n">
        <v>49.4228014808258</v>
      </c>
      <c r="M42" s="0" t="n">
        <v>0.0175677652036474</v>
      </c>
      <c r="N42" s="0" t="n">
        <v>0.323213140391644</v>
      </c>
      <c r="O42" s="0" t="n">
        <v>14.6154574168709</v>
      </c>
      <c r="P42" s="0" t="n">
        <v>13.4893765328297</v>
      </c>
      <c r="Q42" s="0" t="n">
        <v>0.824076516351318</v>
      </c>
      <c r="R42" s="0" t="n">
        <v>3</v>
      </c>
      <c r="S42" s="0" t="n">
        <v>0.8</v>
      </c>
      <c r="T42" s="0" t="n">
        <v>1.9</v>
      </c>
      <c r="U42" s="24" t="n">
        <v>0.2</v>
      </c>
      <c r="V42" s="0" t="n">
        <v>0</v>
      </c>
      <c r="W42" s="0" t="n">
        <v>0</v>
      </c>
      <c r="X42" s="24" t="n">
        <v>0.35</v>
      </c>
      <c r="Y42" s="25"/>
      <c r="AD42" s="25"/>
      <c r="AK42" s="27"/>
    </row>
    <row r="43" customFormat="false" ht="12.8" hidden="false" customHeight="false" outlineLevel="0" collapsed="false">
      <c r="B43" s="10" t="n">
        <v>11</v>
      </c>
      <c r="C43" s="0" t="n">
        <v>0.0266542319471576</v>
      </c>
      <c r="D43" s="0" t="n">
        <v>0.365735309761124</v>
      </c>
      <c r="E43" s="0" t="n">
        <v>4.97271081718567</v>
      </c>
      <c r="F43" s="0" t="n">
        <v>1293.13780386091</v>
      </c>
      <c r="G43" s="24" t="n">
        <v>204.459125197127</v>
      </c>
      <c r="H43" s="0" t="n">
        <v>0.00623145817939581</v>
      </c>
      <c r="I43" s="0" t="n">
        <v>0.117783485286647</v>
      </c>
      <c r="J43" s="0" t="n">
        <v>2.64199420035241</v>
      </c>
      <c r="K43" s="0" t="n">
        <v>372.15000907999</v>
      </c>
      <c r="L43" s="24" t="n">
        <v>49.6885154672819</v>
      </c>
      <c r="M43" s="0" t="n">
        <v>0.00619295320128578</v>
      </c>
      <c r="N43" s="0" t="n">
        <v>0.221145832899546</v>
      </c>
      <c r="O43" s="0" t="n">
        <v>10.650023233999</v>
      </c>
      <c r="P43" s="0" t="n">
        <v>13.5242328029403</v>
      </c>
      <c r="Q43" s="0" t="n">
        <v>0.824076516351318</v>
      </c>
      <c r="R43" s="0" t="n">
        <v>3</v>
      </c>
      <c r="S43" s="0" t="n">
        <v>0.8</v>
      </c>
      <c r="T43" s="0" t="n">
        <v>1.9</v>
      </c>
      <c r="U43" s="24" t="n">
        <v>0.2</v>
      </c>
      <c r="V43" s="0" t="n">
        <v>0</v>
      </c>
      <c r="W43" s="0" t="n">
        <v>0</v>
      </c>
      <c r="X43" s="24" t="n">
        <v>0.35</v>
      </c>
      <c r="Y43" s="25"/>
      <c r="AD43" s="25"/>
    </row>
    <row r="44" customFormat="false" ht="12.8" hidden="false" customHeight="false" outlineLevel="0" collapsed="false">
      <c r="B44" s="10" t="n">
        <v>12</v>
      </c>
      <c r="C44" s="0" t="n">
        <v>0.0144076929444095</v>
      </c>
      <c r="D44" s="0" t="n">
        <v>0.304779424800937</v>
      </c>
      <c r="E44" s="0" t="n">
        <v>3.63086821572287</v>
      </c>
      <c r="F44" s="0" t="n">
        <v>1303.65889546037</v>
      </c>
      <c r="G44" s="24" t="n">
        <v>205.695773131787</v>
      </c>
      <c r="H44" s="0" t="n">
        <v>0.00348961658046165</v>
      </c>
      <c r="I44" s="0" t="n">
        <v>0.088337613964985</v>
      </c>
      <c r="J44" s="0" t="n">
        <v>1.96262426311893</v>
      </c>
      <c r="K44" s="0" t="n">
        <v>374.903761789884</v>
      </c>
      <c r="L44" s="24" t="n">
        <v>49.9542294537379</v>
      </c>
      <c r="M44" s="0" t="n">
        <v>0.00347563700072161</v>
      </c>
      <c r="N44" s="0" t="n">
        <v>0.187123397068846</v>
      </c>
      <c r="O44" s="0" t="n">
        <v>7.8175702462333</v>
      </c>
      <c r="P44" s="0" t="n">
        <v>13.6288016132724</v>
      </c>
      <c r="Q44" s="0" t="n">
        <v>0.83879216842902</v>
      </c>
      <c r="R44" s="0" t="n">
        <v>3</v>
      </c>
      <c r="S44" s="0" t="n">
        <v>0.8</v>
      </c>
      <c r="T44" s="0" t="n">
        <v>1.9</v>
      </c>
      <c r="U44" s="24" t="n">
        <v>0.2</v>
      </c>
      <c r="V44" s="0" t="n">
        <v>0</v>
      </c>
      <c r="W44" s="0" t="n">
        <v>0</v>
      </c>
      <c r="X44" s="24" t="n">
        <v>0.35</v>
      </c>
      <c r="Y44" s="25"/>
      <c r="AD44" s="25"/>
    </row>
    <row r="45" customFormat="false" ht="12.8" hidden="false" customHeight="false" outlineLevel="0" collapsed="false">
      <c r="B45" s="10" t="n">
        <v>13</v>
      </c>
      <c r="C45" s="0" t="n">
        <v>0.010661692778863</v>
      </c>
      <c r="D45" s="0" t="n">
        <v>0.274301482320843</v>
      </c>
      <c r="E45" s="0" t="n">
        <v>2.6836852029256</v>
      </c>
      <c r="F45" s="0" t="n">
        <v>1268.74800060762</v>
      </c>
      <c r="G45" s="24" t="n">
        <v>207.344637044667</v>
      </c>
      <c r="H45" s="0" t="n">
        <v>0.00265875548987555</v>
      </c>
      <c r="I45" s="0" t="n">
        <v>0.088337613964985</v>
      </c>
      <c r="J45" s="0" t="n">
        <v>1.43422542304845</v>
      </c>
      <c r="K45" s="0" t="n">
        <v>365.068930683119</v>
      </c>
      <c r="L45" s="24" t="n">
        <v>50.48565742665</v>
      </c>
      <c r="M45" s="0" t="n">
        <v>0.00259092940053793</v>
      </c>
      <c r="N45" s="0" t="n">
        <v>0.170112179153497</v>
      </c>
      <c r="O45" s="0" t="n">
        <v>5.66490597553137</v>
      </c>
      <c r="P45" s="0" t="n">
        <v>13.2802389121656</v>
      </c>
      <c r="Q45" s="0" t="n">
        <v>0.83879216842902</v>
      </c>
      <c r="R45" s="0" t="n">
        <v>3</v>
      </c>
      <c r="S45" s="0" t="n">
        <v>0.8</v>
      </c>
      <c r="T45" s="0" t="n">
        <v>1.9</v>
      </c>
      <c r="U45" s="24" t="n">
        <v>0.2</v>
      </c>
      <c r="V45" s="0" t="n">
        <v>0</v>
      </c>
      <c r="W45" s="0" t="n">
        <v>0</v>
      </c>
      <c r="X45" s="24" t="n">
        <v>0.35</v>
      </c>
      <c r="Y45" s="25"/>
      <c r="AD45" s="25"/>
    </row>
    <row r="46" customFormat="false" ht="12.8" hidden="false" customHeight="false" outlineLevel="0" collapsed="false">
      <c r="B46" s="10" t="n">
        <v>14</v>
      </c>
      <c r="C46" s="0" t="n">
        <v>0.00763607726053703</v>
      </c>
      <c r="D46" s="0" t="n">
        <v>0.304779424800937</v>
      </c>
      <c r="E46" s="0" t="n">
        <v>1.97329794332765</v>
      </c>
      <c r="F46" s="0" t="n">
        <v>1282.61671226145</v>
      </c>
      <c r="G46" s="24" t="n">
        <v>208.581284979327</v>
      </c>
      <c r="H46" s="0" t="n">
        <v>0.00191098050834805</v>
      </c>
      <c r="I46" s="0" t="n">
        <v>0.117783485286647</v>
      </c>
      <c r="J46" s="0" t="n">
        <v>1.05679768014096</v>
      </c>
      <c r="K46" s="0" t="n">
        <v>369.002863125825</v>
      </c>
      <c r="L46" s="24" t="n">
        <v>50.7513714131061</v>
      </c>
      <c r="M46" s="0" t="n">
        <v>0.00183260860038049</v>
      </c>
      <c r="N46" s="0" t="n">
        <v>0.187123397068846</v>
      </c>
      <c r="O46" s="0" t="n">
        <v>4.19203042189322</v>
      </c>
      <c r="P46" s="0" t="n">
        <v>13.4196639926083</v>
      </c>
      <c r="Q46" s="0" t="n">
        <v>0.853507820506722</v>
      </c>
      <c r="R46" s="0" t="n">
        <v>3</v>
      </c>
      <c r="S46" s="0" t="n">
        <v>0.8</v>
      </c>
      <c r="T46" s="0" t="n">
        <v>1.9</v>
      </c>
      <c r="U46" s="24" t="n">
        <v>0.2</v>
      </c>
      <c r="V46" s="0" t="n">
        <v>0</v>
      </c>
      <c r="W46" s="0" t="n">
        <v>0</v>
      </c>
      <c r="X46" s="24" t="n">
        <v>0.35</v>
      </c>
      <c r="Y46" s="25"/>
      <c r="AD46" s="25"/>
    </row>
    <row r="47" customFormat="false" ht="12.8" hidden="false" customHeight="false" outlineLevel="0" collapsed="false">
      <c r="B47" s="10" t="n">
        <v>15</v>
      </c>
      <c r="C47" s="0" t="n">
        <v>0.00446638481276694</v>
      </c>
      <c r="D47" s="0" t="n">
        <v>0.609558849601874</v>
      </c>
      <c r="E47" s="0" t="n">
        <v>1.42077451919591</v>
      </c>
      <c r="F47" s="0" t="n">
        <v>1261.09629762619</v>
      </c>
      <c r="G47" s="24" t="n">
        <v>209.817932913987</v>
      </c>
      <c r="H47" s="0" t="n">
        <v>0.00108011941776194</v>
      </c>
      <c r="I47" s="0" t="n">
        <v>0.17667522792997</v>
      </c>
      <c r="J47" s="0" t="n">
        <v>0.754855485814974</v>
      </c>
      <c r="K47" s="0" t="n">
        <v>362.708571217495</v>
      </c>
      <c r="L47" s="24" t="n">
        <v>51.0170853995622</v>
      </c>
      <c r="M47" s="0" t="n">
        <v>0.00101109440020992</v>
      </c>
      <c r="N47" s="0" t="n">
        <v>0.323213140391644</v>
      </c>
      <c r="O47" s="0" t="n">
        <v>3.05904922678694</v>
      </c>
      <c r="P47" s="0" t="n">
        <v>13.2105263719443</v>
      </c>
      <c r="Q47" s="0" t="n">
        <v>0.853507820506722</v>
      </c>
      <c r="R47" s="0" t="n">
        <v>3</v>
      </c>
      <c r="S47" s="0" t="n">
        <v>0.8</v>
      </c>
      <c r="T47" s="0" t="n">
        <v>1.9</v>
      </c>
      <c r="U47" s="24" t="n">
        <v>0.2</v>
      </c>
      <c r="V47" s="0" t="n">
        <v>0</v>
      </c>
      <c r="W47" s="0" t="n">
        <v>0</v>
      </c>
      <c r="X47" s="24" t="n">
        <v>0.35</v>
      </c>
      <c r="Y47" s="25"/>
      <c r="AD47" s="25"/>
    </row>
    <row r="48" customFormat="false" ht="12.8" hidden="false" customHeight="false" outlineLevel="0" collapsed="false">
      <c r="B48" s="10" t="n">
        <v>16</v>
      </c>
      <c r="C48" s="0" t="n">
        <v>0.00216115394166142</v>
      </c>
      <c r="D48" s="0" t="n">
        <v>0.944816216882905</v>
      </c>
      <c r="E48" s="0" t="n">
        <v>1.02611493053038</v>
      </c>
      <c r="F48" s="0" t="n">
        <v>1263.96568624423</v>
      </c>
      <c r="G48" s="24" t="n">
        <v>211.054580848647</v>
      </c>
      <c r="H48" s="0" t="n">
        <v>0.000498516654351665</v>
      </c>
      <c r="I48" s="0" t="n">
        <v>0.294458713216617</v>
      </c>
      <c r="J48" s="0" t="n">
        <v>0.528398840070482</v>
      </c>
      <c r="K48" s="0" t="n">
        <v>363.495357706036</v>
      </c>
      <c r="L48" s="24" t="n">
        <v>51.5485133724743</v>
      </c>
      <c r="M48" s="0" t="n">
        <v>0.000379160400078722</v>
      </c>
      <c r="N48" s="0" t="n">
        <v>0.52734775537584</v>
      </c>
      <c r="O48" s="0" t="n">
        <v>2.26596239021255</v>
      </c>
      <c r="P48" s="0" t="n">
        <v>13.245382642055</v>
      </c>
      <c r="Q48" s="0" t="n">
        <v>0.853507820506722</v>
      </c>
      <c r="R48" s="0" t="n">
        <v>3</v>
      </c>
      <c r="S48" s="0" t="n">
        <v>0.8</v>
      </c>
      <c r="T48" s="0" t="n">
        <v>1.9</v>
      </c>
      <c r="U48" s="24" t="n">
        <v>0.2</v>
      </c>
      <c r="V48" s="0" t="n">
        <v>0</v>
      </c>
      <c r="W48" s="0" t="n">
        <v>0</v>
      </c>
      <c r="X48" s="24" t="n">
        <v>0.35</v>
      </c>
      <c r="Y48" s="25"/>
      <c r="AD48" s="25"/>
    </row>
    <row r="49" customFormat="false" ht="12.8" hidden="false" customHeight="false" outlineLevel="0" collapsed="false">
      <c r="B49" s="10" t="n">
        <v>17</v>
      </c>
      <c r="C49" s="0" t="n">
        <v>0.00129669236499685</v>
      </c>
      <c r="D49" s="0" t="n">
        <v>1.06672798680328</v>
      </c>
      <c r="E49" s="0" t="n">
        <v>0.789319177331059</v>
      </c>
      <c r="F49" s="0" t="n">
        <v>1249.14051171772</v>
      </c>
      <c r="G49" s="24" t="n">
        <v>212.291228783307</v>
      </c>
      <c r="H49" s="0" t="n">
        <v>0.000249258327175832</v>
      </c>
      <c r="I49" s="0" t="n">
        <v>0.35335045585994</v>
      </c>
      <c r="J49" s="0" t="n">
        <v>0.377427742907487</v>
      </c>
      <c r="K49" s="0" t="n">
        <v>359.16803201906</v>
      </c>
      <c r="L49" s="24" t="n">
        <v>51.8142273589303</v>
      </c>
      <c r="M49" s="0" t="n">
        <v>0.000126386800026241</v>
      </c>
      <c r="N49" s="0" t="n">
        <v>0.612403844952588</v>
      </c>
      <c r="O49" s="0" t="n">
        <v>1.58617367314878</v>
      </c>
      <c r="P49" s="0" t="n">
        <v>13.0711012915016</v>
      </c>
      <c r="Q49" s="0" t="n">
        <v>0.868223472584424</v>
      </c>
      <c r="R49" s="0" t="n">
        <v>3</v>
      </c>
      <c r="S49" s="0" t="n">
        <v>0.8</v>
      </c>
      <c r="T49" s="0" t="n">
        <v>1.9</v>
      </c>
      <c r="U49" s="24" t="n">
        <v>0.2</v>
      </c>
      <c r="V49" s="0" t="n">
        <v>0</v>
      </c>
      <c r="W49" s="0" t="n">
        <v>0</v>
      </c>
      <c r="X49" s="24" t="n">
        <v>0.35</v>
      </c>
      <c r="Y49" s="25"/>
      <c r="AD49" s="25"/>
    </row>
    <row r="50" customFormat="false" ht="12.8" hidden="false" customHeight="false" outlineLevel="0" collapsed="false">
      <c r="B50" s="10" t="n">
        <v>18</v>
      </c>
      <c r="C50" s="0" t="n">
        <v>0.00100853850610866</v>
      </c>
      <c r="D50" s="0" t="n">
        <v>1.28007358416394</v>
      </c>
      <c r="E50" s="0" t="n">
        <v>0.473591506398635</v>
      </c>
      <c r="F50" s="0" t="n">
        <v>1236.7064943729</v>
      </c>
      <c r="G50" s="24" t="n">
        <v>213.527876717967</v>
      </c>
      <c r="H50" s="0" t="n">
        <v>0.000249258327175832</v>
      </c>
      <c r="I50" s="0" t="n">
        <v>0.441688069824925</v>
      </c>
      <c r="J50" s="0" t="n">
        <v>0.301942194325989</v>
      </c>
      <c r="K50" s="0" t="n">
        <v>355.627492820624</v>
      </c>
      <c r="L50" s="24" t="n">
        <v>52.0799413453864</v>
      </c>
      <c r="M50" s="0" t="n">
        <v>6.31934000131203E-005</v>
      </c>
      <c r="N50" s="0" t="n">
        <v>0.782516024106085</v>
      </c>
      <c r="O50" s="0" t="n">
        <v>1.01968307559565</v>
      </c>
      <c r="P50" s="0" t="n">
        <v>12.9316762110589</v>
      </c>
      <c r="Q50" s="0" t="n">
        <v>0.868223472584424</v>
      </c>
      <c r="R50" s="0" t="n">
        <v>3</v>
      </c>
      <c r="S50" s="0" t="n">
        <v>0.8</v>
      </c>
      <c r="T50" s="0" t="n">
        <v>1.9</v>
      </c>
      <c r="U50" s="24" t="n">
        <v>0.2</v>
      </c>
      <c r="V50" s="0" t="n">
        <v>0</v>
      </c>
      <c r="W50" s="0" t="n">
        <v>0</v>
      </c>
      <c r="X50" s="24" t="n">
        <v>0.35</v>
      </c>
      <c r="Y50" s="25"/>
      <c r="AD50" s="25"/>
    </row>
    <row r="51" customFormat="false" ht="12.8" hidden="false" customHeight="false" outlineLevel="0" collapsed="false">
      <c r="B51" s="10" t="n">
        <v>19</v>
      </c>
      <c r="C51" s="0" t="n">
        <v>0.00086446157666457</v>
      </c>
      <c r="D51" s="0" t="n">
        <v>1.9201103762459</v>
      </c>
      <c r="E51" s="0" t="n">
        <v>0.394659588665529</v>
      </c>
      <c r="F51" s="0" t="n">
        <v>1225.22893990076</v>
      </c>
      <c r="G51" s="24" t="n">
        <v>214.764524652627</v>
      </c>
      <c r="H51" s="0" t="n">
        <v>0.000166172218117222</v>
      </c>
      <c r="I51" s="0" t="n">
        <v>0.647809169076557</v>
      </c>
      <c r="J51" s="0" t="n">
        <v>0.226456645744492</v>
      </c>
      <c r="K51" s="0" t="n">
        <v>352.48034686646</v>
      </c>
      <c r="L51" s="24" t="n">
        <v>52.3456553318424</v>
      </c>
      <c r="M51" s="0" t="n">
        <v>6.31934000131203E-005</v>
      </c>
      <c r="N51" s="0" t="n">
        <v>1.17377403615913</v>
      </c>
      <c r="O51" s="0" t="n">
        <v>0.793086836574392</v>
      </c>
      <c r="P51" s="0" t="n">
        <v>12.8271074007269</v>
      </c>
      <c r="Q51" s="0" t="n">
        <v>0.868223472584424</v>
      </c>
      <c r="R51" s="0" t="n">
        <v>3</v>
      </c>
      <c r="S51" s="0" t="n">
        <v>0.8</v>
      </c>
      <c r="T51" s="0" t="n">
        <v>1.9</v>
      </c>
      <c r="U51" s="24" t="n">
        <v>0.2</v>
      </c>
      <c r="V51" s="0" t="n">
        <v>0</v>
      </c>
      <c r="W51" s="0" t="n">
        <v>0</v>
      </c>
      <c r="X51" s="24" t="n">
        <v>0.35</v>
      </c>
      <c r="Y51" s="25"/>
      <c r="AD51" s="25"/>
    </row>
    <row r="52" customFormat="false" ht="12.8" hidden="false" customHeight="false" outlineLevel="0" collapsed="false">
      <c r="B52" s="10" t="n">
        <v>20</v>
      </c>
      <c r="C52" s="0" t="n">
        <v>0.00086446157666457</v>
      </c>
      <c r="D52" s="0" t="n">
        <v>2.95636042056909</v>
      </c>
      <c r="E52" s="0" t="n">
        <v>0.315727670932424</v>
      </c>
      <c r="F52" s="0" t="n">
        <v>1191.75273935702</v>
      </c>
      <c r="G52" s="24" t="n">
        <v>216.001172587288</v>
      </c>
      <c r="H52" s="0" t="n">
        <v>0.000166172218117222</v>
      </c>
      <c r="I52" s="0" t="n">
        <v>1.0011596249365</v>
      </c>
      <c r="J52" s="0" t="n">
        <v>0.150971097162995</v>
      </c>
      <c r="K52" s="0" t="n">
        <v>343.038909003965</v>
      </c>
      <c r="L52" s="24" t="n">
        <v>52.6113693182985</v>
      </c>
      <c r="M52" s="0" t="n">
        <v>6.31934000131203E-005</v>
      </c>
      <c r="N52" s="0" t="n">
        <v>1.80318909902707</v>
      </c>
      <c r="O52" s="0" t="n">
        <v>0.566490597553137</v>
      </c>
      <c r="P52" s="0" t="n">
        <v>12.4785446996202</v>
      </c>
      <c r="Q52" s="0" t="n">
        <v>0.882939124662127</v>
      </c>
      <c r="R52" s="0" t="n">
        <v>3</v>
      </c>
      <c r="S52" s="0" t="n">
        <v>0.8</v>
      </c>
      <c r="T52" s="0" t="n">
        <v>1.9</v>
      </c>
      <c r="U52" s="24" t="n">
        <v>0.2</v>
      </c>
      <c r="V52" s="0" t="n">
        <v>0</v>
      </c>
      <c r="W52" s="0" t="n">
        <v>0</v>
      </c>
      <c r="X52" s="24" t="n">
        <v>0.35</v>
      </c>
      <c r="Y52" s="25"/>
      <c r="AD52" s="25"/>
    </row>
    <row r="53" customFormat="false" ht="12.8" hidden="false" customHeight="false" outlineLevel="0" collapsed="false">
      <c r="B53" s="10" t="n">
        <v>21</v>
      </c>
      <c r="C53" s="0" t="n">
        <v>0.00086446157666457</v>
      </c>
      <c r="D53" s="0" t="n">
        <v>4.20595606225293</v>
      </c>
      <c r="E53" s="0" t="n">
        <v>0.236795753199318</v>
      </c>
      <c r="F53" s="0" t="n">
        <v>1153.4942244499</v>
      </c>
      <c r="G53" s="24" t="n">
        <v>217.237820521948</v>
      </c>
      <c r="H53" s="0" t="n">
        <v>0.000166172218117222</v>
      </c>
      <c r="I53" s="0" t="n">
        <v>1.44284769476142</v>
      </c>
      <c r="J53" s="0" t="n">
        <v>0.0754855485814973</v>
      </c>
      <c r="K53" s="0" t="n">
        <v>332.023898164388</v>
      </c>
      <c r="L53" s="24" t="n">
        <v>52.8770833047545</v>
      </c>
      <c r="M53" s="0" t="n">
        <v>6.31934000131203E-005</v>
      </c>
      <c r="N53" s="0" t="n">
        <v>2.58570512313315</v>
      </c>
      <c r="O53" s="0" t="n">
        <v>0.45319247804251</v>
      </c>
      <c r="P53" s="0" t="n">
        <v>12.0602694582922</v>
      </c>
      <c r="Q53" s="0" t="n">
        <v>0.882939124662127</v>
      </c>
      <c r="R53" s="0" t="n">
        <v>3</v>
      </c>
      <c r="S53" s="0" t="n">
        <v>0.8</v>
      </c>
      <c r="T53" s="0" t="n">
        <v>1.9</v>
      </c>
      <c r="U53" s="24" t="n">
        <v>0.2</v>
      </c>
      <c r="V53" s="0" t="n">
        <v>0</v>
      </c>
      <c r="W53" s="0" t="n">
        <v>0</v>
      </c>
      <c r="X53" s="24" t="n">
        <v>0.35</v>
      </c>
      <c r="Y53" s="25"/>
      <c r="AD53" s="25"/>
    </row>
    <row r="54" customFormat="false" ht="12.8" hidden="false" customHeight="false" outlineLevel="0" collapsed="false">
      <c r="B54" s="10" t="n">
        <v>22</v>
      </c>
      <c r="C54" s="0" t="n">
        <v>0.00086446157666457</v>
      </c>
      <c r="D54" s="0" t="n">
        <v>4.90694873929509</v>
      </c>
      <c r="E54" s="0" t="n">
        <v>0.157863835466212</v>
      </c>
      <c r="F54" s="0" t="n">
        <v>1108.06223799768</v>
      </c>
      <c r="G54" s="24" t="n">
        <v>218.062252478388</v>
      </c>
      <c r="H54" s="0" t="n">
        <v>0.000166172218117222</v>
      </c>
      <c r="I54" s="0" t="n">
        <v>1.67841466533472</v>
      </c>
      <c r="J54" s="0" t="n">
        <v>0.0754855485814973</v>
      </c>
      <c r="K54" s="0" t="n">
        <v>318.648527859188</v>
      </c>
      <c r="L54" s="24" t="n">
        <v>53.1427972912106</v>
      </c>
      <c r="M54" s="0" t="n">
        <v>6.31934000131203E-005</v>
      </c>
      <c r="N54" s="0" t="n">
        <v>2.99397435310154</v>
      </c>
      <c r="O54" s="0" t="n">
        <v>0.226596239021255</v>
      </c>
      <c r="P54" s="0" t="n">
        <v>11.6071379468534</v>
      </c>
      <c r="Q54" s="0" t="n">
        <v>0.882939124662127</v>
      </c>
      <c r="R54" s="0" t="n">
        <v>3</v>
      </c>
      <c r="S54" s="0" t="n">
        <v>0.8</v>
      </c>
      <c r="T54" s="0" t="n">
        <v>1.9</v>
      </c>
      <c r="U54" s="24" t="n">
        <v>0.2</v>
      </c>
      <c r="V54" s="0" t="n">
        <v>0</v>
      </c>
      <c r="W54" s="0" t="n">
        <v>0</v>
      </c>
      <c r="X54" s="24" t="n">
        <v>0.35</v>
      </c>
      <c r="Y54" s="25"/>
      <c r="AD54" s="25"/>
    </row>
    <row r="55" customFormat="false" ht="12.8" hidden="false" customHeight="false" outlineLevel="0" collapsed="false">
      <c r="B55" s="10" t="n">
        <v>23</v>
      </c>
      <c r="C55" s="0" t="n">
        <v>0.000720384647220475</v>
      </c>
      <c r="D55" s="0" t="n">
        <v>4.41930165961359</v>
      </c>
      <c r="E55" s="0" t="n">
        <v>0.0789319177331059</v>
      </c>
      <c r="F55" s="0" t="n">
        <v>1084.62889761707</v>
      </c>
      <c r="G55" s="24" t="n">
        <v>219.298900413048</v>
      </c>
      <c r="H55" s="0" t="n">
        <v>0.000166172218117222</v>
      </c>
      <c r="I55" s="0" t="n">
        <v>1.50173943740475</v>
      </c>
      <c r="J55" s="0" t="n">
        <v>0.0754855485814973</v>
      </c>
      <c r="K55" s="0" t="n">
        <v>311.960842706588</v>
      </c>
      <c r="L55" s="24" t="n">
        <v>53.4085112776666</v>
      </c>
      <c r="M55" s="0" t="n">
        <v>6.31934000131203E-005</v>
      </c>
      <c r="N55" s="0" t="n">
        <v>2.68777243062525</v>
      </c>
      <c r="O55" s="0" t="n">
        <v>0.226596239021255</v>
      </c>
      <c r="P55" s="0" t="n">
        <v>11.3631440560787</v>
      </c>
      <c r="Q55" s="0" t="n">
        <v>0.897654776739829</v>
      </c>
      <c r="R55" s="0" t="n">
        <v>3</v>
      </c>
      <c r="S55" s="0" t="n">
        <v>0.8</v>
      </c>
      <c r="T55" s="0" t="n">
        <v>1.9</v>
      </c>
      <c r="U55" s="24" t="n">
        <v>0.2</v>
      </c>
      <c r="V55" s="0" t="n">
        <v>0</v>
      </c>
      <c r="W55" s="0" t="n">
        <v>0</v>
      </c>
      <c r="X55" s="24" t="n">
        <v>0.35</v>
      </c>
      <c r="Y55" s="25"/>
      <c r="AD55" s="25"/>
    </row>
    <row r="56" customFormat="false" ht="12.8" hidden="false" customHeight="false" outlineLevel="0" collapsed="false">
      <c r="B56" s="10" t="n">
        <v>24</v>
      </c>
      <c r="C56" s="0" t="n">
        <v>0.000720384647220475</v>
      </c>
      <c r="D56" s="0" t="n">
        <v>3.07827219048946</v>
      </c>
      <c r="E56" s="0" t="n">
        <v>0.0789319177331059</v>
      </c>
      <c r="F56" s="0" t="n">
        <v>1017.67649652959</v>
      </c>
      <c r="G56" s="24" t="n">
        <v>220.123332369488</v>
      </c>
      <c r="H56" s="0" t="n">
        <v>0.000166172218117222</v>
      </c>
      <c r="I56" s="0" t="n">
        <v>1.03060549625816</v>
      </c>
      <c r="J56" s="0" t="n">
        <v>0</v>
      </c>
      <c r="K56" s="0" t="n">
        <v>292.684573737328</v>
      </c>
      <c r="L56" s="24" t="n">
        <v>53.6742252641227</v>
      </c>
      <c r="M56" s="0" t="n">
        <v>6.31934000131203E-005</v>
      </c>
      <c r="N56" s="0" t="n">
        <v>1.83721153485776</v>
      </c>
      <c r="O56" s="0" t="n">
        <v>0.113298119510627</v>
      </c>
      <c r="P56" s="0" t="n">
        <v>10.6660186538653</v>
      </c>
      <c r="Q56" s="0" t="n">
        <v>0.897654776739829</v>
      </c>
      <c r="R56" s="0" t="n">
        <v>3</v>
      </c>
      <c r="S56" s="0" t="n">
        <v>0.8</v>
      </c>
      <c r="T56" s="0" t="n">
        <v>1.9</v>
      </c>
      <c r="U56" s="24" t="n">
        <v>0.2</v>
      </c>
      <c r="V56" s="0" t="n">
        <v>0</v>
      </c>
      <c r="W56" s="0" t="n">
        <v>0</v>
      </c>
      <c r="X56" s="24" t="n">
        <v>0.35</v>
      </c>
      <c r="Y56" s="25"/>
      <c r="AD56" s="25"/>
    </row>
    <row r="57" customFormat="false" ht="12.8" hidden="false" customHeight="false" outlineLevel="0" collapsed="false">
      <c r="B57" s="10" t="n">
        <v>25</v>
      </c>
      <c r="C57" s="0" t="n">
        <v>0.000720384647220475</v>
      </c>
      <c r="D57" s="0" t="n">
        <v>2.37727951344731</v>
      </c>
      <c r="E57" s="0" t="n">
        <v>0.0789319177331059</v>
      </c>
      <c r="F57" s="0" t="n">
        <v>973.200972950058</v>
      </c>
      <c r="G57" s="24" t="n">
        <v>221.359980304148</v>
      </c>
      <c r="H57" s="0" t="n">
        <v>0.000166172218117222</v>
      </c>
      <c r="I57" s="0" t="n">
        <v>0.765592654363204</v>
      </c>
      <c r="J57" s="0" t="n">
        <v>0</v>
      </c>
      <c r="K57" s="0" t="n">
        <v>280.095989920669</v>
      </c>
      <c r="L57" s="24" t="n">
        <v>53.9399392505787</v>
      </c>
      <c r="M57" s="0" t="n">
        <v>6.31934000131203E-005</v>
      </c>
      <c r="N57" s="0" t="n">
        <v>1.37790865114332</v>
      </c>
      <c r="O57" s="0" t="n">
        <v>0.113298119510627</v>
      </c>
      <c r="P57" s="0" t="n">
        <v>10.1780308723159</v>
      </c>
      <c r="Q57" s="0" t="n">
        <v>0.897654776739829</v>
      </c>
      <c r="R57" s="0" t="n">
        <v>3</v>
      </c>
      <c r="S57" s="0" t="n">
        <v>0.8</v>
      </c>
      <c r="T57" s="0" t="n">
        <v>1.9</v>
      </c>
      <c r="U57" s="24" t="n">
        <v>0.2</v>
      </c>
      <c r="V57" s="0" t="n">
        <v>0</v>
      </c>
      <c r="W57" s="0" t="n">
        <v>0</v>
      </c>
      <c r="X57" s="24" t="n">
        <v>0.35</v>
      </c>
      <c r="Y57" s="25"/>
      <c r="AD57" s="25"/>
    </row>
    <row r="58" customFormat="false" ht="12.8" hidden="false" customHeight="false" outlineLevel="0" collapsed="false">
      <c r="B58" s="38" t="n">
        <v>26</v>
      </c>
      <c r="C58" s="39" t="n">
        <v>0.0119583851438599</v>
      </c>
      <c r="D58" s="39" t="n">
        <v>3.71830898257143</v>
      </c>
      <c r="E58" s="39" t="n">
        <v>0.157863835466212</v>
      </c>
      <c r="F58" s="39" t="n">
        <v>7135.21303017929</v>
      </c>
      <c r="G58" s="40" t="n">
        <v>4324.14561152795</v>
      </c>
      <c r="H58" s="39" t="n">
        <v>0.00249258327175832</v>
      </c>
      <c r="I58" s="39" t="n">
        <v>1.20728072418813</v>
      </c>
      <c r="J58" s="39" t="n">
        <v>0.0754855485814973</v>
      </c>
      <c r="K58" s="39" t="n">
        <v>2052.33255535973</v>
      </c>
      <c r="L58" s="40" t="n">
        <v>1055.15024021699</v>
      </c>
      <c r="M58" s="39" t="n">
        <v>0.000505547200104962</v>
      </c>
      <c r="N58" s="39" t="n">
        <v>2.14341345733406</v>
      </c>
      <c r="O58" s="39" t="n">
        <v>0.339894358531882</v>
      </c>
      <c r="P58" s="39" t="n">
        <v>74.6969868471679</v>
      </c>
      <c r="Q58" s="39" t="n">
        <v>17.585204232854</v>
      </c>
      <c r="R58" s="0" t="n">
        <v>3</v>
      </c>
      <c r="S58" s="0" t="n">
        <v>0.8</v>
      </c>
      <c r="T58" s="0" t="n">
        <v>1.9</v>
      </c>
      <c r="U58" s="24" t="n">
        <v>0.2</v>
      </c>
      <c r="V58" s="0" t="n">
        <v>0</v>
      </c>
      <c r="W58" s="0" t="n">
        <v>0</v>
      </c>
      <c r="X58" s="24" t="n">
        <v>0.35</v>
      </c>
      <c r="Y58" s="25"/>
      <c r="AB58" s="25"/>
      <c r="AC58" s="25"/>
      <c r="AD58" s="25"/>
    </row>
    <row r="61" customFormat="false" ht="12.8" hidden="false" customHeight="false" outlineLevel="0" collapsed="false">
      <c r="A61" s="0" t="s">
        <v>44</v>
      </c>
    </row>
    <row r="62" customFormat="false" ht="12.8" hidden="false" customHeight="false" outlineLevel="0" collapsed="false">
      <c r="B62" s="2" t="s">
        <v>45</v>
      </c>
      <c r="C62" s="3" t="s">
        <v>3</v>
      </c>
      <c r="D62" s="3"/>
      <c r="E62" s="3"/>
      <c r="F62" s="3"/>
      <c r="G62" s="3"/>
      <c r="H62" s="3" t="s">
        <v>4</v>
      </c>
      <c r="I62" s="3"/>
      <c r="J62" s="3"/>
      <c r="K62" s="3"/>
      <c r="L62" s="3"/>
      <c r="M62" s="3" t="s">
        <v>5</v>
      </c>
      <c r="N62" s="3"/>
      <c r="O62" s="3"/>
      <c r="P62" s="3"/>
      <c r="Q62" s="3"/>
      <c r="R62" s="31" t="s">
        <v>6</v>
      </c>
      <c r="S62" s="31"/>
      <c r="T62" s="7" t="s">
        <v>7</v>
      </c>
      <c r="U62" s="7"/>
      <c r="V62" s="7" t="s">
        <v>8</v>
      </c>
      <c r="W62" s="7"/>
      <c r="X62" s="8"/>
      <c r="Y62" s="8"/>
      <c r="Z62" s="8"/>
      <c r="AA62" s="8"/>
      <c r="AB62" s="8"/>
    </row>
    <row r="63" customFormat="false" ht="12.8" hidden="false" customHeight="false" outlineLevel="0" collapsed="false">
      <c r="B63" s="10" t="s">
        <v>11</v>
      </c>
      <c r="C63" s="11" t="s">
        <v>12</v>
      </c>
      <c r="D63" s="12" t="s">
        <v>13</v>
      </c>
      <c r="E63" s="12" t="s">
        <v>14</v>
      </c>
      <c r="F63" s="12" t="s">
        <v>15</v>
      </c>
      <c r="G63" s="13" t="s">
        <v>16</v>
      </c>
      <c r="H63" s="11" t="s">
        <v>12</v>
      </c>
      <c r="I63" s="12" t="s">
        <v>13</v>
      </c>
      <c r="J63" s="12" t="s">
        <v>14</v>
      </c>
      <c r="K63" s="12" t="s">
        <v>15</v>
      </c>
      <c r="L63" s="13" t="s">
        <v>16</v>
      </c>
      <c r="M63" s="11" t="s">
        <v>12</v>
      </c>
      <c r="N63" s="12" t="s">
        <v>13</v>
      </c>
      <c r="O63" s="12" t="s">
        <v>14</v>
      </c>
      <c r="P63" s="12" t="s">
        <v>15</v>
      </c>
      <c r="Q63" s="13" t="s">
        <v>16</v>
      </c>
      <c r="R63" s="14" t="s">
        <v>17</v>
      </c>
      <c r="S63" s="41" t="s">
        <v>18</v>
      </c>
      <c r="T63" s="34" t="s">
        <v>17</v>
      </c>
      <c r="U63" s="34" t="s">
        <v>18</v>
      </c>
      <c r="V63" s="34" t="s">
        <v>17</v>
      </c>
      <c r="W63" s="34" t="s">
        <v>18</v>
      </c>
      <c r="X63" s="19"/>
      <c r="Y63" s="19"/>
      <c r="Z63" s="42"/>
      <c r="AA63" s="37"/>
      <c r="AB63" s="37"/>
      <c r="AC63" s="37"/>
      <c r="AD63" s="37"/>
      <c r="AE63" s="37"/>
    </row>
    <row r="64" customFormat="false" ht="12.8" hidden="false" customHeight="false" outlineLevel="0" collapsed="false">
      <c r="B64" s="10" t="n">
        <v>1</v>
      </c>
      <c r="C64" s="0" t="n">
        <v>1</v>
      </c>
      <c r="D64" s="0" t="n">
        <v>1</v>
      </c>
      <c r="E64" s="0" t="n">
        <v>1</v>
      </c>
      <c r="F64" s="0" t="n">
        <v>1</v>
      </c>
      <c r="G64" s="24" t="n">
        <v>1</v>
      </c>
      <c r="H64" s="24" t="n">
        <v>1</v>
      </c>
      <c r="I64" s="24" t="n">
        <v>1</v>
      </c>
      <c r="J64" s="24" t="n">
        <v>1</v>
      </c>
      <c r="K64" s="24" t="n">
        <v>1</v>
      </c>
      <c r="L64" s="24" t="n">
        <v>1</v>
      </c>
      <c r="M64" s="24" t="n">
        <v>1</v>
      </c>
      <c r="N64" s="24" t="n">
        <v>1</v>
      </c>
      <c r="O64" s="24" t="n">
        <v>1</v>
      </c>
      <c r="P64" s="24" t="n">
        <v>1</v>
      </c>
      <c r="Q64" s="24" t="n">
        <v>1</v>
      </c>
      <c r="R64" s="0" t="n">
        <v>1</v>
      </c>
      <c r="S64" s="24" t="n">
        <v>1</v>
      </c>
      <c r="T64" s="0" t="n">
        <v>1</v>
      </c>
      <c r="U64" s="0" t="n">
        <v>1</v>
      </c>
      <c r="V64" s="0" t="n">
        <v>1</v>
      </c>
      <c r="W64" s="0" t="n">
        <v>1</v>
      </c>
    </row>
    <row r="65" customFormat="false" ht="12.8" hidden="false" customHeight="false" outlineLevel="0" collapsed="false">
      <c r="B65" s="10" t="n">
        <v>2</v>
      </c>
      <c r="C65" s="0" t="n">
        <v>1</v>
      </c>
      <c r="D65" s="0" t="n">
        <v>1</v>
      </c>
      <c r="E65" s="0" t="n">
        <v>1</v>
      </c>
      <c r="F65" s="0" t="n">
        <v>1</v>
      </c>
      <c r="G65" s="24" t="n">
        <v>1</v>
      </c>
      <c r="H65" s="24" t="n">
        <v>1</v>
      </c>
      <c r="I65" s="24" t="n">
        <v>1</v>
      </c>
      <c r="J65" s="24" t="n">
        <v>1</v>
      </c>
      <c r="K65" s="24" t="n">
        <v>1</v>
      </c>
      <c r="L65" s="24" t="n">
        <v>1</v>
      </c>
      <c r="M65" s="24" t="n">
        <v>1</v>
      </c>
      <c r="N65" s="24" t="n">
        <v>1</v>
      </c>
      <c r="O65" s="24" t="n">
        <v>1</v>
      </c>
      <c r="P65" s="24" t="n">
        <v>1</v>
      </c>
      <c r="Q65" s="24" t="n">
        <v>1</v>
      </c>
      <c r="R65" s="0" t="n">
        <v>1</v>
      </c>
      <c r="S65" s="24" t="n">
        <v>1</v>
      </c>
      <c r="T65" s="0" t="n">
        <v>1</v>
      </c>
      <c r="U65" s="0" t="n">
        <v>1</v>
      </c>
      <c r="V65" s="0" t="n">
        <v>1</v>
      </c>
      <c r="W65" s="0" t="n">
        <v>1</v>
      </c>
    </row>
    <row r="66" customFormat="false" ht="12.8" hidden="false" customHeight="false" outlineLevel="0" collapsed="false">
      <c r="B66" s="10" t="n">
        <v>3</v>
      </c>
      <c r="C66" s="0" t="n">
        <v>1</v>
      </c>
      <c r="D66" s="0" t="n">
        <v>1</v>
      </c>
      <c r="E66" s="0" t="n">
        <v>1</v>
      </c>
      <c r="F66" s="0" t="n">
        <v>1</v>
      </c>
      <c r="G66" s="24" t="n">
        <v>1</v>
      </c>
      <c r="H66" s="24" t="n">
        <v>1</v>
      </c>
      <c r="I66" s="24" t="n">
        <v>1</v>
      </c>
      <c r="J66" s="24" t="n">
        <v>1</v>
      </c>
      <c r="K66" s="24" t="n">
        <v>1</v>
      </c>
      <c r="L66" s="24" t="n">
        <v>1</v>
      </c>
      <c r="M66" s="24" t="n">
        <v>1</v>
      </c>
      <c r="N66" s="24" t="n">
        <v>1</v>
      </c>
      <c r="O66" s="24" t="n">
        <v>1</v>
      </c>
      <c r="P66" s="24" t="n">
        <v>1</v>
      </c>
      <c r="Q66" s="24" t="n">
        <v>1</v>
      </c>
      <c r="R66" s="0" t="n">
        <v>1</v>
      </c>
      <c r="S66" s="24" t="n">
        <v>1</v>
      </c>
      <c r="T66" s="0" t="n">
        <v>1</v>
      </c>
      <c r="U66" s="0" t="n">
        <v>1</v>
      </c>
      <c r="V66" s="0" t="n">
        <v>1</v>
      </c>
      <c r="W66" s="0" t="n">
        <v>1</v>
      </c>
    </row>
    <row r="67" customFormat="false" ht="12.8" hidden="false" customHeight="false" outlineLevel="0" collapsed="false">
      <c r="B67" s="10" t="n">
        <v>4</v>
      </c>
      <c r="C67" s="0" t="n">
        <v>1</v>
      </c>
      <c r="D67" s="0" t="n">
        <v>1</v>
      </c>
      <c r="E67" s="0" t="n">
        <v>1</v>
      </c>
      <c r="F67" s="0" t="n">
        <v>1</v>
      </c>
      <c r="G67" s="24" t="n">
        <v>1</v>
      </c>
      <c r="H67" s="24" t="n">
        <v>1</v>
      </c>
      <c r="I67" s="24" t="n">
        <v>1</v>
      </c>
      <c r="J67" s="24" t="n">
        <v>1</v>
      </c>
      <c r="K67" s="24" t="n">
        <v>1</v>
      </c>
      <c r="L67" s="24" t="n">
        <v>1</v>
      </c>
      <c r="M67" s="24" t="n">
        <v>1</v>
      </c>
      <c r="N67" s="24" t="n">
        <v>1</v>
      </c>
      <c r="O67" s="24" t="n">
        <v>1</v>
      </c>
      <c r="P67" s="24" t="n">
        <v>1</v>
      </c>
      <c r="Q67" s="24" t="n">
        <v>1</v>
      </c>
      <c r="R67" s="0" t="n">
        <v>1</v>
      </c>
      <c r="S67" s="24" t="n">
        <v>1</v>
      </c>
      <c r="T67" s="0" t="n">
        <v>1</v>
      </c>
      <c r="U67" s="0" t="n">
        <v>1</v>
      </c>
      <c r="V67" s="0" t="n">
        <v>1</v>
      </c>
      <c r="W67" s="0" t="n">
        <v>1</v>
      </c>
    </row>
    <row r="68" customFormat="false" ht="12.8" hidden="false" customHeight="false" outlineLevel="0" collapsed="false">
      <c r="B68" s="10" t="n">
        <v>5</v>
      </c>
      <c r="C68" s="0" t="n">
        <v>1</v>
      </c>
      <c r="D68" s="0" t="n">
        <v>1</v>
      </c>
      <c r="E68" s="0" t="n">
        <v>1</v>
      </c>
      <c r="F68" s="0" t="n">
        <v>1</v>
      </c>
      <c r="G68" s="24" t="n">
        <v>1</v>
      </c>
      <c r="H68" s="24" t="n">
        <v>1</v>
      </c>
      <c r="I68" s="24" t="n">
        <v>1</v>
      </c>
      <c r="J68" s="24" t="n">
        <v>1</v>
      </c>
      <c r="K68" s="24" t="n">
        <v>1</v>
      </c>
      <c r="L68" s="24" t="n">
        <v>1</v>
      </c>
      <c r="M68" s="24" t="n">
        <v>1</v>
      </c>
      <c r="N68" s="24" t="n">
        <v>1</v>
      </c>
      <c r="O68" s="24" t="n">
        <v>1</v>
      </c>
      <c r="P68" s="24" t="n">
        <v>1</v>
      </c>
      <c r="Q68" s="24" t="n">
        <v>1</v>
      </c>
      <c r="R68" s="0" t="n">
        <v>1</v>
      </c>
      <c r="S68" s="24" t="n">
        <v>1</v>
      </c>
      <c r="T68" s="0" t="n">
        <v>1</v>
      </c>
      <c r="U68" s="0" t="n">
        <v>1</v>
      </c>
      <c r="V68" s="0" t="n">
        <v>1</v>
      </c>
      <c r="W68" s="0" t="n">
        <v>1</v>
      </c>
    </row>
    <row r="69" customFormat="false" ht="12.8" hidden="false" customHeight="false" outlineLevel="0" collapsed="false">
      <c r="B69" s="10" t="n">
        <v>6</v>
      </c>
      <c r="C69" s="0" t="n">
        <v>1</v>
      </c>
      <c r="D69" s="0" t="n">
        <v>1</v>
      </c>
      <c r="E69" s="0" t="n">
        <v>1</v>
      </c>
      <c r="F69" s="0" t="n">
        <v>1</v>
      </c>
      <c r="G69" s="24" t="n">
        <v>1</v>
      </c>
      <c r="H69" s="24" t="n">
        <v>1</v>
      </c>
      <c r="I69" s="24" t="n">
        <v>1</v>
      </c>
      <c r="J69" s="24" t="n">
        <v>1</v>
      </c>
      <c r="K69" s="24" t="n">
        <v>1</v>
      </c>
      <c r="L69" s="24" t="n">
        <v>1</v>
      </c>
      <c r="M69" s="24" t="n">
        <v>1</v>
      </c>
      <c r="N69" s="24" t="n">
        <v>1</v>
      </c>
      <c r="O69" s="24" t="n">
        <v>1</v>
      </c>
      <c r="P69" s="24" t="n">
        <v>1</v>
      </c>
      <c r="Q69" s="24" t="n">
        <v>1</v>
      </c>
      <c r="R69" s="0" t="n">
        <v>1</v>
      </c>
      <c r="S69" s="24" t="n">
        <v>1</v>
      </c>
      <c r="T69" s="0" t="n">
        <v>1</v>
      </c>
      <c r="U69" s="0" t="n">
        <v>1</v>
      </c>
      <c r="V69" s="0" t="n">
        <v>1</v>
      </c>
      <c r="W69" s="0" t="n">
        <v>1</v>
      </c>
    </row>
    <row r="70" customFormat="false" ht="12.8" hidden="false" customHeight="false" outlineLevel="0" collapsed="false">
      <c r="B70" s="10" t="n">
        <v>7</v>
      </c>
      <c r="C70" s="0" t="n">
        <v>1</v>
      </c>
      <c r="D70" s="0" t="n">
        <v>1</v>
      </c>
      <c r="E70" s="0" t="n">
        <v>1</v>
      </c>
      <c r="F70" s="0" t="n">
        <v>1</v>
      </c>
      <c r="G70" s="24" t="n">
        <v>1</v>
      </c>
      <c r="H70" s="24" t="n">
        <v>1</v>
      </c>
      <c r="I70" s="24" t="n">
        <v>1</v>
      </c>
      <c r="J70" s="24" t="n">
        <v>1</v>
      </c>
      <c r="K70" s="24" t="n">
        <v>1</v>
      </c>
      <c r="L70" s="24" t="n">
        <v>1</v>
      </c>
      <c r="M70" s="24" t="n">
        <v>1</v>
      </c>
      <c r="N70" s="24" t="n">
        <v>1</v>
      </c>
      <c r="O70" s="24" t="n">
        <v>1</v>
      </c>
      <c r="P70" s="24" t="n">
        <v>1</v>
      </c>
      <c r="Q70" s="24" t="n">
        <v>1</v>
      </c>
      <c r="R70" s="0" t="n">
        <v>1</v>
      </c>
      <c r="S70" s="24" t="n">
        <v>1</v>
      </c>
      <c r="T70" s="0" t="n">
        <v>1</v>
      </c>
      <c r="U70" s="0" t="n">
        <v>1</v>
      </c>
      <c r="V70" s="0" t="n">
        <v>1</v>
      </c>
      <c r="W70" s="0" t="n">
        <v>1</v>
      </c>
    </row>
    <row r="71" customFormat="false" ht="12.8" hidden="false" customHeight="false" outlineLevel="0" collapsed="false">
      <c r="B71" s="10" t="n">
        <v>8</v>
      </c>
      <c r="C71" s="0" t="n">
        <v>1</v>
      </c>
      <c r="D71" s="0" t="n">
        <v>1</v>
      </c>
      <c r="E71" s="0" t="n">
        <v>1</v>
      </c>
      <c r="F71" s="0" t="n">
        <v>1</v>
      </c>
      <c r="G71" s="24" t="n">
        <v>1</v>
      </c>
      <c r="H71" s="24" t="n">
        <v>1</v>
      </c>
      <c r="I71" s="24" t="n">
        <v>1</v>
      </c>
      <c r="J71" s="24" t="n">
        <v>1</v>
      </c>
      <c r="K71" s="24" t="n">
        <v>1</v>
      </c>
      <c r="L71" s="24" t="n">
        <v>1</v>
      </c>
      <c r="M71" s="24" t="n">
        <v>1</v>
      </c>
      <c r="N71" s="24" t="n">
        <v>1</v>
      </c>
      <c r="O71" s="24" t="n">
        <v>1</v>
      </c>
      <c r="P71" s="24" t="n">
        <v>1</v>
      </c>
      <c r="Q71" s="24" t="n">
        <v>1</v>
      </c>
      <c r="R71" s="0" t="n">
        <v>1</v>
      </c>
      <c r="S71" s="24" t="n">
        <v>1</v>
      </c>
      <c r="T71" s="0" t="n">
        <v>1</v>
      </c>
      <c r="U71" s="0" t="n">
        <v>1</v>
      </c>
      <c r="V71" s="0" t="n">
        <v>1</v>
      </c>
      <c r="W71" s="0" t="n">
        <v>1</v>
      </c>
    </row>
    <row r="72" customFormat="false" ht="12.8" hidden="false" customHeight="false" outlineLevel="0" collapsed="false">
      <c r="B72" s="10" t="n">
        <v>9</v>
      </c>
      <c r="C72" s="0" t="n">
        <v>1</v>
      </c>
      <c r="D72" s="0" t="n">
        <v>1</v>
      </c>
      <c r="E72" s="0" t="n">
        <v>1</v>
      </c>
      <c r="F72" s="0" t="n">
        <v>1</v>
      </c>
      <c r="G72" s="24" t="n">
        <v>1</v>
      </c>
      <c r="H72" s="24" t="n">
        <v>1</v>
      </c>
      <c r="I72" s="24" t="n">
        <v>1</v>
      </c>
      <c r="J72" s="24" t="n">
        <v>1</v>
      </c>
      <c r="K72" s="24" t="n">
        <v>1</v>
      </c>
      <c r="L72" s="24" t="n">
        <v>1</v>
      </c>
      <c r="M72" s="24" t="n">
        <v>1</v>
      </c>
      <c r="N72" s="24" t="n">
        <v>1</v>
      </c>
      <c r="O72" s="24" t="n">
        <v>1</v>
      </c>
      <c r="P72" s="24" t="n">
        <v>1</v>
      </c>
      <c r="Q72" s="24" t="n">
        <v>1</v>
      </c>
      <c r="R72" s="0" t="n">
        <v>1</v>
      </c>
      <c r="S72" s="24" t="n">
        <v>1</v>
      </c>
      <c r="T72" s="0" t="n">
        <v>1</v>
      </c>
      <c r="U72" s="0" t="n">
        <v>1</v>
      </c>
      <c r="V72" s="0" t="n">
        <v>1</v>
      </c>
      <c r="W72" s="0" t="n">
        <v>1</v>
      </c>
    </row>
    <row r="73" customFormat="false" ht="12.8" hidden="false" customHeight="false" outlineLevel="0" collapsed="false">
      <c r="B73" s="10" t="n">
        <v>10</v>
      </c>
      <c r="C73" s="0" t="n">
        <v>1</v>
      </c>
      <c r="D73" s="0" t="n">
        <v>1</v>
      </c>
      <c r="E73" s="0" t="n">
        <v>1</v>
      </c>
      <c r="F73" s="0" t="n">
        <v>1</v>
      </c>
      <c r="G73" s="24" t="n">
        <v>1</v>
      </c>
      <c r="H73" s="24" t="n">
        <v>1</v>
      </c>
      <c r="I73" s="24" t="n">
        <v>1</v>
      </c>
      <c r="J73" s="24" t="n">
        <v>1</v>
      </c>
      <c r="K73" s="24" t="n">
        <v>1</v>
      </c>
      <c r="L73" s="24" t="n">
        <v>1</v>
      </c>
      <c r="M73" s="24" t="n">
        <v>1</v>
      </c>
      <c r="N73" s="24" t="n">
        <v>1</v>
      </c>
      <c r="O73" s="24" t="n">
        <v>1</v>
      </c>
      <c r="P73" s="24" t="n">
        <v>1</v>
      </c>
      <c r="Q73" s="24" t="n">
        <v>1</v>
      </c>
      <c r="R73" s="0" t="n">
        <v>1</v>
      </c>
      <c r="S73" s="24" t="n">
        <v>1</v>
      </c>
      <c r="T73" s="0" t="n">
        <v>1</v>
      </c>
      <c r="U73" s="0" t="n">
        <v>1</v>
      </c>
      <c r="V73" s="0" t="n">
        <v>1</v>
      </c>
      <c r="W73" s="0" t="n">
        <v>1</v>
      </c>
    </row>
    <row r="74" customFormat="false" ht="12.8" hidden="false" customHeight="false" outlineLevel="0" collapsed="false">
      <c r="B74" s="10" t="n">
        <v>11</v>
      </c>
      <c r="C74" s="0" t="n">
        <v>1</v>
      </c>
      <c r="D74" s="0" t="n">
        <v>1</v>
      </c>
      <c r="E74" s="0" t="n">
        <v>1</v>
      </c>
      <c r="F74" s="0" t="n">
        <v>1</v>
      </c>
      <c r="G74" s="24" t="n">
        <v>1</v>
      </c>
      <c r="H74" s="24" t="n">
        <v>1</v>
      </c>
      <c r="I74" s="24" t="n">
        <v>1</v>
      </c>
      <c r="J74" s="24" t="n">
        <v>1</v>
      </c>
      <c r="K74" s="24" t="n">
        <v>1</v>
      </c>
      <c r="L74" s="24" t="n">
        <v>1</v>
      </c>
      <c r="M74" s="24" t="n">
        <v>1</v>
      </c>
      <c r="N74" s="24" t="n">
        <v>1</v>
      </c>
      <c r="O74" s="24" t="n">
        <v>1</v>
      </c>
      <c r="P74" s="24" t="n">
        <v>1</v>
      </c>
      <c r="Q74" s="24" t="n">
        <v>1</v>
      </c>
      <c r="R74" s="0" t="n">
        <v>1</v>
      </c>
      <c r="S74" s="24" t="n">
        <v>1</v>
      </c>
      <c r="T74" s="0" t="n">
        <v>1</v>
      </c>
      <c r="U74" s="0" t="n">
        <v>1</v>
      </c>
      <c r="V74" s="0" t="n">
        <v>1</v>
      </c>
      <c r="W74" s="0" t="n">
        <v>1</v>
      </c>
    </row>
    <row r="75" customFormat="false" ht="12.8" hidden="false" customHeight="false" outlineLevel="0" collapsed="false">
      <c r="B75" s="10" t="n">
        <v>12</v>
      </c>
      <c r="C75" s="0" t="n">
        <v>1</v>
      </c>
      <c r="D75" s="0" t="n">
        <v>1</v>
      </c>
      <c r="E75" s="0" t="n">
        <v>1</v>
      </c>
      <c r="F75" s="0" t="n">
        <v>1</v>
      </c>
      <c r="G75" s="24" t="n">
        <v>1</v>
      </c>
      <c r="H75" s="24" t="n">
        <v>1</v>
      </c>
      <c r="I75" s="24" t="n">
        <v>1</v>
      </c>
      <c r="J75" s="24" t="n">
        <v>1</v>
      </c>
      <c r="K75" s="24" t="n">
        <v>1</v>
      </c>
      <c r="L75" s="24" t="n">
        <v>1</v>
      </c>
      <c r="M75" s="24" t="n">
        <v>1</v>
      </c>
      <c r="N75" s="24" t="n">
        <v>1</v>
      </c>
      <c r="O75" s="24" t="n">
        <v>1</v>
      </c>
      <c r="P75" s="24" t="n">
        <v>1</v>
      </c>
      <c r="Q75" s="24" t="n">
        <v>1</v>
      </c>
      <c r="R75" s="0" t="n">
        <v>1</v>
      </c>
      <c r="S75" s="24" t="n">
        <v>1</v>
      </c>
      <c r="T75" s="0" t="n">
        <v>1</v>
      </c>
      <c r="U75" s="0" t="n">
        <v>1</v>
      </c>
      <c r="V75" s="0" t="n">
        <v>1</v>
      </c>
      <c r="W75" s="0" t="n">
        <v>1</v>
      </c>
    </row>
    <row r="76" customFormat="false" ht="12.8" hidden="false" customHeight="false" outlineLevel="0" collapsed="false">
      <c r="B76" s="10" t="n">
        <v>13</v>
      </c>
      <c r="C76" s="0" t="n">
        <v>1</v>
      </c>
      <c r="D76" s="0" t="n">
        <v>1</v>
      </c>
      <c r="E76" s="0" t="n">
        <v>1</v>
      </c>
      <c r="F76" s="0" t="n">
        <v>1</v>
      </c>
      <c r="G76" s="24" t="n">
        <v>1</v>
      </c>
      <c r="H76" s="24" t="n">
        <v>1</v>
      </c>
      <c r="I76" s="24" t="n">
        <v>1</v>
      </c>
      <c r="J76" s="24" t="n">
        <v>1</v>
      </c>
      <c r="K76" s="24" t="n">
        <v>1</v>
      </c>
      <c r="L76" s="24" t="n">
        <v>1</v>
      </c>
      <c r="M76" s="24" t="n">
        <v>1</v>
      </c>
      <c r="N76" s="24" t="n">
        <v>1</v>
      </c>
      <c r="O76" s="24" t="n">
        <v>1</v>
      </c>
      <c r="P76" s="24" t="n">
        <v>1</v>
      </c>
      <c r="Q76" s="24" t="n">
        <v>1</v>
      </c>
      <c r="R76" s="0" t="n">
        <v>1</v>
      </c>
      <c r="S76" s="24" t="n">
        <v>1</v>
      </c>
      <c r="T76" s="0" t="n">
        <v>1</v>
      </c>
      <c r="U76" s="0" t="n">
        <v>1</v>
      </c>
      <c r="V76" s="0" t="n">
        <v>1</v>
      </c>
      <c r="W76" s="0" t="n">
        <v>1</v>
      </c>
    </row>
    <row r="77" customFormat="false" ht="12.8" hidden="false" customHeight="false" outlineLevel="0" collapsed="false">
      <c r="B77" s="10" t="n">
        <v>14</v>
      </c>
      <c r="C77" s="0" t="n">
        <v>1</v>
      </c>
      <c r="D77" s="0" t="n">
        <v>1</v>
      </c>
      <c r="E77" s="0" t="n">
        <v>1</v>
      </c>
      <c r="F77" s="0" t="n">
        <v>1</v>
      </c>
      <c r="G77" s="24" t="n">
        <v>1</v>
      </c>
      <c r="H77" s="24" t="n">
        <v>1</v>
      </c>
      <c r="I77" s="24" t="n">
        <v>1</v>
      </c>
      <c r="J77" s="24" t="n">
        <v>1</v>
      </c>
      <c r="K77" s="24" t="n">
        <v>1</v>
      </c>
      <c r="L77" s="24" t="n">
        <v>1</v>
      </c>
      <c r="M77" s="24" t="n">
        <v>1</v>
      </c>
      <c r="N77" s="24" t="n">
        <v>1</v>
      </c>
      <c r="O77" s="24" t="n">
        <v>1</v>
      </c>
      <c r="P77" s="24" t="n">
        <v>1</v>
      </c>
      <c r="Q77" s="24" t="n">
        <v>1</v>
      </c>
      <c r="R77" s="0" t="n">
        <v>1</v>
      </c>
      <c r="S77" s="24" t="n">
        <v>1</v>
      </c>
      <c r="T77" s="0" t="n">
        <v>1</v>
      </c>
      <c r="U77" s="0" t="n">
        <v>1</v>
      </c>
      <c r="V77" s="0" t="n">
        <v>1</v>
      </c>
      <c r="W77" s="0" t="n">
        <v>1</v>
      </c>
    </row>
    <row r="78" customFormat="false" ht="12.8" hidden="false" customHeight="false" outlineLevel="0" collapsed="false">
      <c r="B78" s="10" t="n">
        <v>15</v>
      </c>
      <c r="C78" s="0" t="n">
        <v>1</v>
      </c>
      <c r="D78" s="0" t="n">
        <v>1</v>
      </c>
      <c r="E78" s="0" t="n">
        <v>1</v>
      </c>
      <c r="F78" s="0" t="n">
        <v>1</v>
      </c>
      <c r="G78" s="24" t="n">
        <v>1</v>
      </c>
      <c r="H78" s="24" t="n">
        <v>1</v>
      </c>
      <c r="I78" s="24" t="n">
        <v>1</v>
      </c>
      <c r="J78" s="24" t="n">
        <v>1</v>
      </c>
      <c r="K78" s="24" t="n">
        <v>1</v>
      </c>
      <c r="L78" s="24" t="n">
        <v>1</v>
      </c>
      <c r="M78" s="24" t="n">
        <v>1</v>
      </c>
      <c r="N78" s="24" t="n">
        <v>1</v>
      </c>
      <c r="O78" s="24" t="n">
        <v>1</v>
      </c>
      <c r="P78" s="24" t="n">
        <v>1</v>
      </c>
      <c r="Q78" s="24" t="n">
        <v>1</v>
      </c>
      <c r="R78" s="0" t="n">
        <v>1</v>
      </c>
      <c r="S78" s="24" t="n">
        <v>1</v>
      </c>
      <c r="T78" s="0" t="n">
        <v>1</v>
      </c>
      <c r="U78" s="0" t="n">
        <v>1</v>
      </c>
      <c r="V78" s="0" t="n">
        <v>1</v>
      </c>
      <c r="W78" s="0" t="n">
        <v>1</v>
      </c>
    </row>
    <row r="79" customFormat="false" ht="12.8" hidden="false" customHeight="false" outlineLevel="0" collapsed="false">
      <c r="B79" s="10" t="n">
        <v>16</v>
      </c>
      <c r="C79" s="0" t="n">
        <v>1</v>
      </c>
      <c r="D79" s="0" t="n">
        <v>1</v>
      </c>
      <c r="E79" s="0" t="n">
        <v>1</v>
      </c>
      <c r="F79" s="0" t="n">
        <v>1</v>
      </c>
      <c r="G79" s="24" t="n">
        <v>1</v>
      </c>
      <c r="H79" s="24" t="n">
        <v>1</v>
      </c>
      <c r="I79" s="24" t="n">
        <v>1</v>
      </c>
      <c r="J79" s="24" t="n">
        <v>1</v>
      </c>
      <c r="K79" s="24" t="n">
        <v>1</v>
      </c>
      <c r="L79" s="24" t="n">
        <v>1</v>
      </c>
      <c r="M79" s="24" t="n">
        <v>1</v>
      </c>
      <c r="N79" s="24" t="n">
        <v>1</v>
      </c>
      <c r="O79" s="24" t="n">
        <v>1</v>
      </c>
      <c r="P79" s="24" t="n">
        <v>1</v>
      </c>
      <c r="Q79" s="24" t="n">
        <v>1</v>
      </c>
      <c r="R79" s="0" t="n">
        <v>1</v>
      </c>
      <c r="S79" s="24" t="n">
        <v>1</v>
      </c>
      <c r="T79" s="0" t="n">
        <v>1</v>
      </c>
      <c r="U79" s="0" t="n">
        <v>1</v>
      </c>
      <c r="V79" s="0" t="n">
        <v>1</v>
      </c>
      <c r="W79" s="0" t="n">
        <v>1</v>
      </c>
    </row>
    <row r="80" customFormat="false" ht="12.8" hidden="false" customHeight="false" outlineLevel="0" collapsed="false">
      <c r="B80" s="10" t="n">
        <v>17</v>
      </c>
      <c r="C80" s="0" t="n">
        <v>1</v>
      </c>
      <c r="D80" s="0" t="n">
        <v>1</v>
      </c>
      <c r="E80" s="0" t="n">
        <v>1</v>
      </c>
      <c r="F80" s="0" t="n">
        <v>1</v>
      </c>
      <c r="G80" s="24" t="n">
        <v>1</v>
      </c>
      <c r="H80" s="24" t="n">
        <v>1</v>
      </c>
      <c r="I80" s="24" t="n">
        <v>1</v>
      </c>
      <c r="J80" s="24" t="n">
        <v>1</v>
      </c>
      <c r="K80" s="24" t="n">
        <v>1</v>
      </c>
      <c r="L80" s="24" t="n">
        <v>1</v>
      </c>
      <c r="M80" s="24" t="n">
        <v>1</v>
      </c>
      <c r="N80" s="24" t="n">
        <v>1</v>
      </c>
      <c r="O80" s="24" t="n">
        <v>1</v>
      </c>
      <c r="P80" s="24" t="n">
        <v>1</v>
      </c>
      <c r="Q80" s="24" t="n">
        <v>1</v>
      </c>
      <c r="R80" s="0" t="n">
        <v>1</v>
      </c>
      <c r="S80" s="24" t="n">
        <v>1</v>
      </c>
      <c r="T80" s="0" t="n">
        <v>1</v>
      </c>
      <c r="U80" s="0" t="n">
        <v>1</v>
      </c>
      <c r="V80" s="0" t="n">
        <v>1</v>
      </c>
      <c r="W80" s="0" t="n">
        <v>1</v>
      </c>
    </row>
    <row r="81" customFormat="false" ht="12.8" hidden="false" customHeight="false" outlineLevel="0" collapsed="false">
      <c r="B81" s="10" t="n">
        <v>18</v>
      </c>
      <c r="C81" s="0" t="n">
        <v>1</v>
      </c>
      <c r="D81" s="0" t="n">
        <v>1</v>
      </c>
      <c r="E81" s="0" t="n">
        <v>1</v>
      </c>
      <c r="F81" s="0" t="n">
        <v>1</v>
      </c>
      <c r="G81" s="24" t="n">
        <v>1</v>
      </c>
      <c r="H81" s="24" t="n">
        <v>1</v>
      </c>
      <c r="I81" s="24" t="n">
        <v>1</v>
      </c>
      <c r="J81" s="24" t="n">
        <v>1</v>
      </c>
      <c r="K81" s="24" t="n">
        <v>1</v>
      </c>
      <c r="L81" s="24" t="n">
        <v>1</v>
      </c>
      <c r="M81" s="24" t="n">
        <v>1</v>
      </c>
      <c r="N81" s="24" t="n">
        <v>1</v>
      </c>
      <c r="O81" s="24" t="n">
        <v>1</v>
      </c>
      <c r="P81" s="24" t="n">
        <v>1</v>
      </c>
      <c r="Q81" s="24" t="n">
        <v>1</v>
      </c>
      <c r="R81" s="0" t="n">
        <v>1</v>
      </c>
      <c r="S81" s="24" t="n">
        <v>1</v>
      </c>
      <c r="T81" s="0" t="n">
        <v>1</v>
      </c>
      <c r="U81" s="0" t="n">
        <v>1</v>
      </c>
      <c r="V81" s="0" t="n">
        <v>1</v>
      </c>
      <c r="W81" s="0" t="n">
        <v>1</v>
      </c>
    </row>
    <row r="82" customFormat="false" ht="12.8" hidden="false" customHeight="false" outlineLevel="0" collapsed="false">
      <c r="B82" s="10" t="n">
        <v>19</v>
      </c>
      <c r="C82" s="0" t="n">
        <v>1</v>
      </c>
      <c r="D82" s="0" t="n">
        <v>1</v>
      </c>
      <c r="E82" s="0" t="n">
        <v>1</v>
      </c>
      <c r="F82" s="0" t="n">
        <v>1</v>
      </c>
      <c r="G82" s="24" t="n">
        <v>1</v>
      </c>
      <c r="H82" s="24" t="n">
        <v>1</v>
      </c>
      <c r="I82" s="24" t="n">
        <v>1</v>
      </c>
      <c r="J82" s="24" t="n">
        <v>1</v>
      </c>
      <c r="K82" s="24" t="n">
        <v>1</v>
      </c>
      <c r="L82" s="24" t="n">
        <v>1</v>
      </c>
      <c r="M82" s="24" t="n">
        <v>1</v>
      </c>
      <c r="N82" s="24" t="n">
        <v>1</v>
      </c>
      <c r="O82" s="24" t="n">
        <v>1</v>
      </c>
      <c r="P82" s="24" t="n">
        <v>1</v>
      </c>
      <c r="Q82" s="24" t="n">
        <v>1</v>
      </c>
      <c r="R82" s="0" t="n">
        <v>1</v>
      </c>
      <c r="S82" s="24" t="n">
        <v>1</v>
      </c>
      <c r="T82" s="0" t="n">
        <v>1</v>
      </c>
      <c r="U82" s="0" t="n">
        <v>1</v>
      </c>
      <c r="V82" s="0" t="n">
        <v>1</v>
      </c>
      <c r="W82" s="0" t="n">
        <v>1</v>
      </c>
    </row>
    <row r="83" customFormat="false" ht="12.8" hidden="false" customHeight="false" outlineLevel="0" collapsed="false">
      <c r="B83" s="10" t="n">
        <v>20</v>
      </c>
      <c r="C83" s="0" t="n">
        <v>1</v>
      </c>
      <c r="D83" s="0" t="n">
        <v>1</v>
      </c>
      <c r="E83" s="0" t="n">
        <v>1</v>
      </c>
      <c r="F83" s="0" t="n">
        <v>1</v>
      </c>
      <c r="G83" s="24" t="n">
        <v>1</v>
      </c>
      <c r="H83" s="24" t="n">
        <v>1</v>
      </c>
      <c r="I83" s="24" t="n">
        <v>1</v>
      </c>
      <c r="J83" s="24" t="n">
        <v>1</v>
      </c>
      <c r="K83" s="24" t="n">
        <v>1</v>
      </c>
      <c r="L83" s="24" t="n">
        <v>1</v>
      </c>
      <c r="M83" s="24" t="n">
        <v>1</v>
      </c>
      <c r="N83" s="24" t="n">
        <v>1</v>
      </c>
      <c r="O83" s="24" t="n">
        <v>1</v>
      </c>
      <c r="P83" s="24" t="n">
        <v>1</v>
      </c>
      <c r="Q83" s="24" t="n">
        <v>1</v>
      </c>
      <c r="R83" s="0" t="n">
        <v>1</v>
      </c>
      <c r="S83" s="24" t="n">
        <v>1</v>
      </c>
      <c r="T83" s="0" t="n">
        <v>1</v>
      </c>
      <c r="U83" s="0" t="n">
        <v>1</v>
      </c>
      <c r="V83" s="0" t="n">
        <v>1</v>
      </c>
      <c r="W83" s="0" t="n">
        <v>1</v>
      </c>
    </row>
    <row r="84" customFormat="false" ht="12.8" hidden="false" customHeight="false" outlineLevel="0" collapsed="false">
      <c r="B84" s="10" t="n">
        <v>21</v>
      </c>
      <c r="C84" s="0" t="n">
        <v>1</v>
      </c>
      <c r="D84" s="0" t="n">
        <v>1</v>
      </c>
      <c r="E84" s="0" t="n">
        <v>1</v>
      </c>
      <c r="F84" s="0" t="n">
        <v>1</v>
      </c>
      <c r="G84" s="24" t="n">
        <v>1</v>
      </c>
      <c r="H84" s="24" t="n">
        <v>1</v>
      </c>
      <c r="I84" s="24" t="n">
        <v>1</v>
      </c>
      <c r="J84" s="24" t="n">
        <v>1</v>
      </c>
      <c r="K84" s="24" t="n">
        <v>1</v>
      </c>
      <c r="L84" s="24" t="n">
        <v>1</v>
      </c>
      <c r="M84" s="24" t="n">
        <v>1</v>
      </c>
      <c r="N84" s="24" t="n">
        <v>1</v>
      </c>
      <c r="O84" s="24" t="n">
        <v>1</v>
      </c>
      <c r="P84" s="24" t="n">
        <v>1</v>
      </c>
      <c r="Q84" s="24" t="n">
        <v>1</v>
      </c>
      <c r="R84" s="0" t="n">
        <v>1</v>
      </c>
      <c r="S84" s="24" t="n">
        <v>1</v>
      </c>
      <c r="T84" s="0" t="n">
        <v>1</v>
      </c>
      <c r="U84" s="0" t="n">
        <v>1</v>
      </c>
      <c r="V84" s="0" t="n">
        <v>1</v>
      </c>
      <c r="W84" s="0" t="n">
        <v>1</v>
      </c>
    </row>
    <row r="85" customFormat="false" ht="12.8" hidden="false" customHeight="false" outlineLevel="0" collapsed="false">
      <c r="B85" s="10" t="n">
        <v>22</v>
      </c>
      <c r="C85" s="0" t="n">
        <v>1</v>
      </c>
      <c r="D85" s="0" t="n">
        <v>1</v>
      </c>
      <c r="E85" s="0" t="n">
        <v>1</v>
      </c>
      <c r="F85" s="0" t="n">
        <v>1</v>
      </c>
      <c r="G85" s="24" t="n">
        <v>1</v>
      </c>
      <c r="H85" s="24" t="n">
        <v>1</v>
      </c>
      <c r="I85" s="24" t="n">
        <v>1</v>
      </c>
      <c r="J85" s="24" t="n">
        <v>1</v>
      </c>
      <c r="K85" s="24" t="n">
        <v>1</v>
      </c>
      <c r="L85" s="24" t="n">
        <v>1</v>
      </c>
      <c r="M85" s="24" t="n">
        <v>1</v>
      </c>
      <c r="N85" s="24" t="n">
        <v>1</v>
      </c>
      <c r="O85" s="24" t="n">
        <v>1</v>
      </c>
      <c r="P85" s="24" t="n">
        <v>1</v>
      </c>
      <c r="Q85" s="24" t="n">
        <v>1</v>
      </c>
      <c r="R85" s="0" t="n">
        <v>1</v>
      </c>
      <c r="S85" s="24" t="n">
        <v>1</v>
      </c>
      <c r="T85" s="0" t="n">
        <v>1</v>
      </c>
      <c r="U85" s="0" t="n">
        <v>1</v>
      </c>
      <c r="V85" s="0" t="n">
        <v>1</v>
      </c>
      <c r="W85" s="0" t="n">
        <v>1</v>
      </c>
    </row>
    <row r="86" customFormat="false" ht="12.8" hidden="false" customHeight="false" outlineLevel="0" collapsed="false">
      <c r="B86" s="10" t="n">
        <v>23</v>
      </c>
      <c r="C86" s="0" t="n">
        <v>1</v>
      </c>
      <c r="D86" s="0" t="n">
        <v>1</v>
      </c>
      <c r="E86" s="0" t="n">
        <v>1</v>
      </c>
      <c r="F86" s="0" t="n">
        <v>1</v>
      </c>
      <c r="G86" s="24" t="n">
        <v>1</v>
      </c>
      <c r="H86" s="24" t="n">
        <v>1</v>
      </c>
      <c r="I86" s="24" t="n">
        <v>1</v>
      </c>
      <c r="J86" s="24" t="n">
        <v>1</v>
      </c>
      <c r="K86" s="24" t="n">
        <v>1</v>
      </c>
      <c r="L86" s="24" t="n">
        <v>1</v>
      </c>
      <c r="M86" s="24" t="n">
        <v>1</v>
      </c>
      <c r="N86" s="24" t="n">
        <v>1</v>
      </c>
      <c r="O86" s="24" t="n">
        <v>1</v>
      </c>
      <c r="P86" s="24" t="n">
        <v>1</v>
      </c>
      <c r="Q86" s="24" t="n">
        <v>1</v>
      </c>
      <c r="R86" s="0" t="n">
        <v>1</v>
      </c>
      <c r="S86" s="24" t="n">
        <v>1</v>
      </c>
      <c r="T86" s="0" t="n">
        <v>1</v>
      </c>
      <c r="U86" s="0" t="n">
        <v>1</v>
      </c>
      <c r="V86" s="0" t="n">
        <v>1</v>
      </c>
      <c r="W86" s="0" t="n">
        <v>1</v>
      </c>
    </row>
    <row r="87" customFormat="false" ht="12.8" hidden="false" customHeight="false" outlineLevel="0" collapsed="false">
      <c r="B87" s="10" t="n">
        <v>24</v>
      </c>
      <c r="C87" s="0" t="n">
        <v>1</v>
      </c>
      <c r="D87" s="0" t="n">
        <v>1</v>
      </c>
      <c r="E87" s="0" t="n">
        <v>1</v>
      </c>
      <c r="F87" s="0" t="n">
        <v>1</v>
      </c>
      <c r="G87" s="24" t="n">
        <v>1</v>
      </c>
      <c r="H87" s="24" t="n">
        <v>1</v>
      </c>
      <c r="I87" s="24" t="n">
        <v>1</v>
      </c>
      <c r="J87" s="24" t="n">
        <v>1</v>
      </c>
      <c r="K87" s="24" t="n">
        <v>1</v>
      </c>
      <c r="L87" s="24" t="n">
        <v>1</v>
      </c>
      <c r="M87" s="24" t="n">
        <v>1</v>
      </c>
      <c r="N87" s="24" t="n">
        <v>1</v>
      </c>
      <c r="O87" s="24" t="n">
        <v>1</v>
      </c>
      <c r="P87" s="24" t="n">
        <v>1</v>
      </c>
      <c r="Q87" s="24" t="n">
        <v>1</v>
      </c>
      <c r="R87" s="0" t="n">
        <v>1</v>
      </c>
      <c r="S87" s="24" t="n">
        <v>1</v>
      </c>
      <c r="T87" s="0" t="n">
        <v>1</v>
      </c>
      <c r="U87" s="0" t="n">
        <v>1</v>
      </c>
      <c r="V87" s="0" t="n">
        <v>1</v>
      </c>
      <c r="W87" s="0" t="n">
        <v>1</v>
      </c>
    </row>
    <row r="88" customFormat="false" ht="12.8" hidden="false" customHeight="false" outlineLevel="0" collapsed="false">
      <c r="B88" s="10" t="n">
        <v>25</v>
      </c>
      <c r="C88" s="0" t="n">
        <v>1</v>
      </c>
      <c r="D88" s="0" t="n">
        <v>1</v>
      </c>
      <c r="E88" s="0" t="n">
        <v>1</v>
      </c>
      <c r="F88" s="0" t="n">
        <v>1</v>
      </c>
      <c r="G88" s="24" t="n">
        <v>1</v>
      </c>
      <c r="H88" s="24" t="n">
        <v>1</v>
      </c>
      <c r="I88" s="24" t="n">
        <v>1</v>
      </c>
      <c r="J88" s="24" t="n">
        <v>1</v>
      </c>
      <c r="K88" s="24" t="n">
        <v>1</v>
      </c>
      <c r="L88" s="24" t="n">
        <v>1</v>
      </c>
      <c r="M88" s="24" t="n">
        <v>1</v>
      </c>
      <c r="N88" s="24" t="n">
        <v>1</v>
      </c>
      <c r="O88" s="24" t="n">
        <v>1</v>
      </c>
      <c r="P88" s="24" t="n">
        <v>1</v>
      </c>
      <c r="Q88" s="24" t="n">
        <v>1</v>
      </c>
      <c r="R88" s="0" t="n">
        <v>1</v>
      </c>
      <c r="S88" s="24" t="n">
        <v>1</v>
      </c>
      <c r="T88" s="0" t="n">
        <v>1</v>
      </c>
      <c r="U88" s="0" t="n">
        <v>1</v>
      </c>
      <c r="V88" s="0" t="n">
        <v>1</v>
      </c>
      <c r="W88" s="0" t="n">
        <v>1</v>
      </c>
    </row>
    <row r="89" customFormat="false" ht="12.8" hidden="false" customHeight="false" outlineLevel="0" collapsed="false">
      <c r="B89" s="38" t="n">
        <v>26</v>
      </c>
      <c r="C89" s="39" t="n">
        <v>1</v>
      </c>
      <c r="D89" s="39" t="n">
        <v>1</v>
      </c>
      <c r="E89" s="39" t="n">
        <v>1</v>
      </c>
      <c r="F89" s="39" t="n">
        <v>1</v>
      </c>
      <c r="G89" s="40" t="n">
        <v>1</v>
      </c>
      <c r="H89" s="40" t="n">
        <v>1</v>
      </c>
      <c r="I89" s="40" t="n">
        <v>1</v>
      </c>
      <c r="J89" s="40" t="n">
        <v>1</v>
      </c>
      <c r="K89" s="40" t="n">
        <v>1</v>
      </c>
      <c r="L89" s="40" t="n">
        <v>1</v>
      </c>
      <c r="M89" s="40" t="n">
        <v>1</v>
      </c>
      <c r="N89" s="40" t="n">
        <v>1</v>
      </c>
      <c r="O89" s="40" t="n">
        <v>1</v>
      </c>
      <c r="P89" s="40" t="n">
        <v>1</v>
      </c>
      <c r="Q89" s="40" t="n">
        <v>1</v>
      </c>
      <c r="R89" s="0" t="n">
        <v>1</v>
      </c>
      <c r="S89" s="24" t="n">
        <v>1</v>
      </c>
      <c r="T89" s="0" t="n">
        <v>1</v>
      </c>
      <c r="U89" s="0" t="n">
        <v>1</v>
      </c>
      <c r="V89" s="0" t="n">
        <v>1</v>
      </c>
      <c r="W89" s="25" t="n">
        <v>1</v>
      </c>
      <c r="X89" s="25"/>
      <c r="Y89" s="25"/>
      <c r="Z89" s="25"/>
    </row>
    <row r="90" customFormat="false" ht="12.8" hidden="false" customHeight="false" outlineLevel="0" collapsed="false">
      <c r="B90" s="2" t="s">
        <v>45</v>
      </c>
      <c r="C90" s="3" t="s">
        <v>3</v>
      </c>
      <c r="D90" s="3"/>
      <c r="E90" s="3"/>
      <c r="F90" s="3"/>
      <c r="G90" s="3"/>
      <c r="H90" s="3" t="s">
        <v>4</v>
      </c>
      <c r="I90" s="3"/>
      <c r="J90" s="3"/>
      <c r="K90" s="3"/>
      <c r="L90" s="3"/>
      <c r="M90" s="3" t="s">
        <v>5</v>
      </c>
      <c r="N90" s="3"/>
      <c r="O90" s="3"/>
      <c r="P90" s="3"/>
      <c r="Q90" s="3"/>
      <c r="R90" s="31" t="s">
        <v>6</v>
      </c>
      <c r="S90" s="31"/>
      <c r="T90" s="7" t="s">
        <v>7</v>
      </c>
      <c r="U90" s="7"/>
      <c r="V90" s="7" t="s">
        <v>8</v>
      </c>
      <c r="W90" s="7"/>
      <c r="X90" s="8"/>
      <c r="Y90" s="8"/>
      <c r="AK90" s="8" t="s">
        <v>46</v>
      </c>
      <c r="AL90" s="8"/>
      <c r="AM90" s="8"/>
      <c r="AN90" s="8"/>
    </row>
    <row r="91" customFormat="false" ht="12.8" hidden="false" customHeight="false" outlineLevel="0" collapsed="false">
      <c r="B91" s="10" t="s">
        <v>11</v>
      </c>
      <c r="C91" s="11" t="s">
        <v>12</v>
      </c>
      <c r="D91" s="12" t="s">
        <v>13</v>
      </c>
      <c r="E91" s="12" t="s">
        <v>14</v>
      </c>
      <c r="F91" s="12" t="s">
        <v>15</v>
      </c>
      <c r="G91" s="13" t="s">
        <v>16</v>
      </c>
      <c r="H91" s="11" t="s">
        <v>12</v>
      </c>
      <c r="I91" s="12" t="s">
        <v>13</v>
      </c>
      <c r="J91" s="12" t="s">
        <v>14</v>
      </c>
      <c r="K91" s="12" t="s">
        <v>15</v>
      </c>
      <c r="L91" s="13" t="s">
        <v>16</v>
      </c>
      <c r="M91" s="11" t="s">
        <v>12</v>
      </c>
      <c r="N91" s="12" t="s">
        <v>13</v>
      </c>
      <c r="O91" s="12" t="s">
        <v>14</v>
      </c>
      <c r="P91" s="12" t="s">
        <v>15</v>
      </c>
      <c r="Q91" s="13" t="s">
        <v>16</v>
      </c>
      <c r="R91" s="14" t="s">
        <v>17</v>
      </c>
      <c r="S91" s="41" t="s">
        <v>18</v>
      </c>
      <c r="T91" s="34" t="s">
        <v>17</v>
      </c>
      <c r="U91" s="34" t="s">
        <v>18</v>
      </c>
      <c r="V91" s="34" t="s">
        <v>17</v>
      </c>
      <c r="W91" s="34" t="s">
        <v>18</v>
      </c>
      <c r="X91" s="19"/>
      <c r="Y91" s="19"/>
      <c r="AK91" s="43"/>
      <c r="AL91" s="44"/>
      <c r="AM91" s="45" t="s">
        <v>47</v>
      </c>
      <c r="AN91" s="45"/>
      <c r="AP91" s="0" t="s">
        <v>48</v>
      </c>
      <c r="AR91" s="0" t="s">
        <v>49</v>
      </c>
      <c r="AU91" s="0" t="s">
        <v>50</v>
      </c>
    </row>
    <row r="92" customFormat="false" ht="12.8" hidden="false" customHeight="false" outlineLevel="0" collapsed="false">
      <c r="B92" s="10" t="n">
        <v>1</v>
      </c>
      <c r="C92" s="0" t="n">
        <v>9902.0654643024</v>
      </c>
      <c r="D92" s="0" t="n">
        <v>633.288127884172</v>
      </c>
      <c r="E92" s="0" t="n">
        <v>80.1158345621455</v>
      </c>
      <c r="F92" s="0" t="n">
        <v>20412.1582779952</v>
      </c>
      <c r="G92" s="24" t="n">
        <v>541.535788668209</v>
      </c>
      <c r="H92" s="0" t="n">
        <v>4679.04292448475</v>
      </c>
      <c r="I92" s="0" t="n">
        <v>185.796878358361</v>
      </c>
      <c r="J92" s="0" t="n">
        <v>5690.95746281966</v>
      </c>
      <c r="K92" s="0" t="n">
        <v>23401.7382371926</v>
      </c>
      <c r="L92" s="24" t="n">
        <v>7.1368102856616</v>
      </c>
      <c r="M92" s="0" t="n">
        <v>336.605281376668</v>
      </c>
      <c r="N92" s="0" t="n">
        <v>834.816797048132</v>
      </c>
      <c r="O92" s="0" t="n">
        <v>1391.20080623673</v>
      </c>
      <c r="P92" s="0" t="n">
        <v>369.041118455322</v>
      </c>
      <c r="Q92" s="24" t="n">
        <v>30.0462904939426</v>
      </c>
      <c r="R92" s="46" t="n">
        <v>5.0129432472351</v>
      </c>
      <c r="S92" s="46" t="n">
        <v>104.404262365097</v>
      </c>
      <c r="T92" s="0" t="n">
        <v>1.93</v>
      </c>
      <c r="U92" s="24" t="n">
        <v>0.13</v>
      </c>
      <c r="V92" s="47" t="n">
        <v>1.13648581161403</v>
      </c>
      <c r="W92" s="47" t="n">
        <v>4.00710618776194</v>
      </c>
      <c r="AG92" s="8" t="s">
        <v>51</v>
      </c>
      <c r="AH92" s="8"/>
      <c r="AK92" s="48"/>
      <c r="AL92" s="49"/>
      <c r="AM92" s="49" t="s">
        <v>19</v>
      </c>
      <c r="AN92" s="50" t="s">
        <v>20</v>
      </c>
      <c r="AQ92" s="0" t="s">
        <v>52</v>
      </c>
      <c r="AR92" s="0" t="n">
        <v>202.36</v>
      </c>
      <c r="AS92" s="0" t="s">
        <v>53</v>
      </c>
      <c r="AT92" s="0" t="n">
        <v>0.26</v>
      </c>
      <c r="AU92" s="0" t="n">
        <f aca="false">(AT92/AR92)*100</f>
        <v>0.128483890096857</v>
      </c>
    </row>
    <row r="93" customFormat="false" ht="12.8" hidden="false" customHeight="false" outlineLevel="0" collapsed="false">
      <c r="B93" s="10" t="n">
        <v>2</v>
      </c>
      <c r="C93" s="0" t="n">
        <v>2780.94536558233</v>
      </c>
      <c r="D93" s="0" t="n">
        <v>365.647061991969</v>
      </c>
      <c r="E93" s="0" t="n">
        <v>19.1871719105937</v>
      </c>
      <c r="F93" s="0" t="n">
        <v>17135.0698398158</v>
      </c>
      <c r="G93" s="24" t="n">
        <v>229.957801456382</v>
      </c>
      <c r="H93" s="0" t="n">
        <v>1373.81797081506</v>
      </c>
      <c r="I93" s="0" t="n">
        <v>110.174982065851</v>
      </c>
      <c r="J93" s="0" t="n">
        <v>1363.10576459551</v>
      </c>
      <c r="K93" s="0" t="n">
        <v>19642.3058180172</v>
      </c>
      <c r="L93" s="24" t="n">
        <v>3.03668106823264</v>
      </c>
      <c r="M93" s="0" t="n">
        <v>100.265563562948</v>
      </c>
      <c r="N93" s="0" t="n">
        <v>514.772977134904</v>
      </c>
      <c r="O93" s="0" t="n">
        <v>333.189779234582</v>
      </c>
      <c r="P93" s="0" t="n">
        <v>309.812296974839</v>
      </c>
      <c r="Q93" s="24" t="n">
        <v>12.7576498811685</v>
      </c>
      <c r="R93" s="46" t="n">
        <v>5.0129432472351</v>
      </c>
      <c r="S93" s="46" t="n">
        <v>104.404262365097</v>
      </c>
      <c r="T93" s="0" t="n">
        <v>1.93</v>
      </c>
      <c r="U93" s="24" t="n">
        <v>0.13</v>
      </c>
      <c r="V93" s="47" t="n">
        <v>1.13648581161403</v>
      </c>
      <c r="W93" s="47" t="n">
        <v>4.00710618776194</v>
      </c>
      <c r="AB93" s="51" t="s">
        <v>54</v>
      </c>
      <c r="AC93" s="51"/>
      <c r="AG93" s="0" t="s">
        <v>19</v>
      </c>
      <c r="AH93" s="0" t="s">
        <v>20</v>
      </c>
      <c r="AK93" s="52" t="s">
        <v>54</v>
      </c>
      <c r="AL93" s="49"/>
      <c r="AM93" s="49" t="n">
        <f aca="false">SQRT(AG94^2+AG95^2+AG96^2)</f>
        <v>5.0129432472351</v>
      </c>
      <c r="AN93" s="50" t="n">
        <f aca="false">SQRT(AH97^2+AH98^2+AH99^2)</f>
        <v>104.404262365097</v>
      </c>
      <c r="AQ93" s="0" t="s">
        <v>55</v>
      </c>
      <c r="AR93" s="0" t="n">
        <v>205.99</v>
      </c>
      <c r="AS93" s="0" t="s">
        <v>53</v>
      </c>
      <c r="AT93" s="0" t="n">
        <v>0.52</v>
      </c>
      <c r="AU93" s="0" t="n">
        <f aca="false">(AT93/AR93)*100</f>
        <v>0.252439438807709</v>
      </c>
    </row>
    <row r="94" customFormat="false" ht="12.8" hidden="false" customHeight="false" outlineLevel="0" collapsed="false">
      <c r="B94" s="10" t="n">
        <v>3</v>
      </c>
      <c r="C94" s="0" t="n">
        <v>2009.12070287775</v>
      </c>
      <c r="D94" s="0" t="n">
        <v>313.86117763308</v>
      </c>
      <c r="E94" s="0" t="n">
        <v>14.0158650021306</v>
      </c>
      <c r="F94" s="0" t="n">
        <v>22648.3785955473</v>
      </c>
      <c r="G94" s="24" t="n">
        <v>232.303605611653</v>
      </c>
      <c r="H94" s="0" t="n">
        <v>988.371402689593</v>
      </c>
      <c r="I94" s="0" t="n">
        <v>95.7614091432571</v>
      </c>
      <c r="J94" s="0" t="n">
        <v>995.289354699311</v>
      </c>
      <c r="K94" s="0" t="n">
        <v>25966.3122905836</v>
      </c>
      <c r="L94" s="24" t="n">
        <v>3.07082848586738</v>
      </c>
      <c r="M94" s="0" t="n">
        <v>72.0564857555007</v>
      </c>
      <c r="N94" s="0" t="n">
        <v>455.187083600196</v>
      </c>
      <c r="O94" s="0" t="n">
        <v>243.290588042228</v>
      </c>
      <c r="P94" s="0" t="n">
        <v>409.566101573548</v>
      </c>
      <c r="Q94" s="24" t="n">
        <v>12.8842138680849</v>
      </c>
      <c r="R94" s="46" t="n">
        <v>5.0129432472351</v>
      </c>
      <c r="S94" s="46" t="n">
        <v>104.404262365097</v>
      </c>
      <c r="T94" s="0" t="n">
        <v>1.93</v>
      </c>
      <c r="U94" s="24" t="n">
        <v>0.13</v>
      </c>
      <c r="V94" s="47" t="n">
        <v>1.13648581161403</v>
      </c>
      <c r="W94" s="47" t="n">
        <v>4.00710618776194</v>
      </c>
      <c r="AB94" s="0" t="s">
        <v>56</v>
      </c>
      <c r="AC94" s="0" t="s">
        <v>57</v>
      </c>
      <c r="AG94" s="0" t="n">
        <v>5</v>
      </c>
      <c r="AK94" s="48"/>
      <c r="AL94" s="49"/>
      <c r="AM94" s="49"/>
      <c r="AN94" s="50"/>
      <c r="AQ94" s="0" t="s">
        <v>58</v>
      </c>
      <c r="AR94" s="0" t="n">
        <v>211.12</v>
      </c>
      <c r="AS94" s="0" t="s">
        <v>53</v>
      </c>
      <c r="AT94" s="0" t="n">
        <v>0.34</v>
      </c>
      <c r="AU94" s="0" t="n">
        <f aca="false">(AT94/AR94)*100</f>
        <v>0.161045850701023</v>
      </c>
    </row>
    <row r="95" customFormat="false" ht="12.8" hidden="false" customHeight="false" outlineLevel="0" collapsed="false">
      <c r="B95" s="10" t="n">
        <v>4</v>
      </c>
      <c r="C95" s="0" t="n">
        <v>1115.85411109868</v>
      </c>
      <c r="D95" s="0" t="n">
        <v>245.86195564781</v>
      </c>
      <c r="E95" s="0" t="n">
        <v>10.235941118366</v>
      </c>
      <c r="F95" s="0" t="n">
        <v>27776.7434234555</v>
      </c>
      <c r="G95" s="24" t="n">
        <v>234.580415527062</v>
      </c>
      <c r="H95" s="0" t="n">
        <v>541.983722143962</v>
      </c>
      <c r="I95" s="0" t="n">
        <v>75.6218962925103</v>
      </c>
      <c r="J95" s="0" t="n">
        <v>726.892627874067</v>
      </c>
      <c r="K95" s="0" t="n">
        <v>31844.8489194603</v>
      </c>
      <c r="L95" s="24" t="n">
        <v>3.10375635287231</v>
      </c>
      <c r="M95" s="0" t="n">
        <v>39.378882297296</v>
      </c>
      <c r="N95" s="0" t="n">
        <v>363.965380611492</v>
      </c>
      <c r="O95" s="0" t="n">
        <v>177.778175841059</v>
      </c>
      <c r="P95" s="0" t="n">
        <v>502.126122186774</v>
      </c>
      <c r="Q95" s="24" t="n">
        <v>13.0107778550013</v>
      </c>
      <c r="R95" s="46" t="n">
        <v>5.0129432472351</v>
      </c>
      <c r="S95" s="46" t="n">
        <v>104.404262365097</v>
      </c>
      <c r="T95" s="0" t="n">
        <v>1.93</v>
      </c>
      <c r="U95" s="24" t="n">
        <v>0.13</v>
      </c>
      <c r="V95" s="47" t="n">
        <v>1.13648581161403</v>
      </c>
      <c r="W95" s="47" t="n">
        <v>4.00710618776194</v>
      </c>
      <c r="AB95" s="0" t="s">
        <v>59</v>
      </c>
      <c r="AC95" s="0" t="s">
        <v>48</v>
      </c>
      <c r="AG95" s="0" t="n">
        <v>0.36</v>
      </c>
      <c r="AK95" s="52" t="s">
        <v>8</v>
      </c>
      <c r="AL95" s="49"/>
      <c r="AM95" s="49" t="n">
        <f aca="false">SQRT(AG101^2+AG104^2)</f>
        <v>1.13648581161403</v>
      </c>
      <c r="AN95" s="50" t="n">
        <f aca="false">SQRT(AH102^2+AH103^2+AH105^2)</f>
        <v>4.00710618776194</v>
      </c>
      <c r="AQ95" s="0" t="s">
        <v>60</v>
      </c>
      <c r="AR95" s="0" t="n">
        <v>214.26</v>
      </c>
      <c r="AS95" s="0" t="s">
        <v>53</v>
      </c>
      <c r="AT95" s="0" t="n">
        <v>0.33</v>
      </c>
      <c r="AU95" s="0" t="n">
        <f aca="false">(AT95/AR95)*100</f>
        <v>0.154018482217866</v>
      </c>
    </row>
    <row r="96" customFormat="false" ht="12.8" hidden="false" customHeight="false" outlineLevel="0" collapsed="false">
      <c r="B96" s="10" t="n">
        <v>5</v>
      </c>
      <c r="C96" s="0" t="n">
        <v>606.244701913096</v>
      </c>
      <c r="D96" s="0" t="n">
        <v>179.556664459326</v>
      </c>
      <c r="E96" s="0" t="n">
        <v>7.47636478604716</v>
      </c>
      <c r="F96" s="0" t="n">
        <v>33130.5030512076</v>
      </c>
      <c r="G96" s="24" t="n">
        <v>236.71923696275</v>
      </c>
      <c r="H96" s="0" t="n">
        <v>290.709908750404</v>
      </c>
      <c r="I96" s="0" t="n">
        <v>55.8772758506016</v>
      </c>
      <c r="J96" s="0" t="n">
        <v>530.966659038272</v>
      </c>
      <c r="K96" s="0" t="n">
        <v>37981.5082615029</v>
      </c>
      <c r="L96" s="24" t="n">
        <v>3.13424511861762</v>
      </c>
      <c r="M96" s="0" t="n">
        <v>20.9673489065418</v>
      </c>
      <c r="N96" s="0" t="n">
        <v>272.743677622789</v>
      </c>
      <c r="O96" s="0" t="n">
        <v>129.726120195708</v>
      </c>
      <c r="P96" s="0" t="n">
        <v>599.00241319129</v>
      </c>
      <c r="Q96" s="24" t="n">
        <v>13.1373418419176</v>
      </c>
      <c r="R96" s="46" t="n">
        <v>5.0129432472351</v>
      </c>
      <c r="S96" s="46" t="n">
        <v>104.404262365097</v>
      </c>
      <c r="T96" s="0" t="n">
        <v>1.93</v>
      </c>
      <c r="U96" s="24" t="n">
        <v>0.13</v>
      </c>
      <c r="V96" s="47" t="n">
        <v>1.13648581161403</v>
      </c>
      <c r="W96" s="47" t="n">
        <v>4.00710618776194</v>
      </c>
      <c r="Z96" s="0" t="s">
        <v>61</v>
      </c>
      <c r="AB96" s="53" t="s">
        <v>62</v>
      </c>
      <c r="AC96" s="53" t="s">
        <v>63</v>
      </c>
      <c r="AD96" s="53"/>
      <c r="AG96" s="0" t="n">
        <v>0</v>
      </c>
      <c r="AK96" s="48"/>
      <c r="AL96" s="49"/>
      <c r="AM96" s="49"/>
      <c r="AN96" s="50"/>
      <c r="AU96" s="0" t="n">
        <f aca="false">SQRT(AU92^2 + AU93^2 + AU94^2 + AU95^2)</f>
        <v>0.360404271856874</v>
      </c>
    </row>
    <row r="97" customFormat="false" ht="12.8" hidden="false" customHeight="false" outlineLevel="0" collapsed="false">
      <c r="B97" s="10" t="n">
        <v>6</v>
      </c>
      <c r="C97" s="0" t="n">
        <v>619.266017582987</v>
      </c>
      <c r="D97" s="0" t="n">
        <v>125.834859189824</v>
      </c>
      <c r="E97" s="0" t="n">
        <v>5.45885940023418</v>
      </c>
      <c r="F97" s="0" t="n">
        <v>37200.2720776019</v>
      </c>
      <c r="G97" s="24" t="n">
        <v>238.789064158577</v>
      </c>
      <c r="H97" s="0" t="n">
        <v>298.758091476291</v>
      </c>
      <c r="I97" s="0" t="n">
        <v>39.4892408838174</v>
      </c>
      <c r="J97" s="0" t="n">
        <v>387.846016375692</v>
      </c>
      <c r="K97" s="0" t="n">
        <v>42648.5334463264</v>
      </c>
      <c r="L97" s="24" t="n">
        <v>3.16473388436293</v>
      </c>
      <c r="M97" s="0" t="n">
        <v>21.2889015969511</v>
      </c>
      <c r="N97" s="0" t="n">
        <v>195.650588564996</v>
      </c>
      <c r="O97" s="0" t="n">
        <v>94.8054070840712</v>
      </c>
      <c r="P97" s="0" t="n">
        <v>672.618802642742</v>
      </c>
      <c r="Q97" s="24" t="n">
        <v>13.263905828834</v>
      </c>
      <c r="R97" s="46" t="n">
        <v>5.0129432472351</v>
      </c>
      <c r="S97" s="46" t="n">
        <v>104.404262365097</v>
      </c>
      <c r="T97" s="0" t="n">
        <v>1.93</v>
      </c>
      <c r="U97" s="24" t="n">
        <v>0.13</v>
      </c>
      <c r="V97" s="47" t="n">
        <v>1.13648581161403</v>
      </c>
      <c r="W97" s="47" t="n">
        <v>4.00710618776194</v>
      </c>
      <c r="AB97" s="0" t="s">
        <v>64</v>
      </c>
      <c r="AC97" s="0" t="s">
        <v>65</v>
      </c>
      <c r="AH97" s="0" t="n">
        <v>30</v>
      </c>
      <c r="AK97" s="54" t="s">
        <v>66</v>
      </c>
      <c r="AL97" s="55"/>
      <c r="AM97" s="55" t="n">
        <f aca="false">SQRT(AG108^2+13^2+AG110^2)</f>
        <v>64.2650760522385</v>
      </c>
      <c r="AN97" s="56" t="n">
        <f aca="false">SQRT(AH107^2+AH111^2)</f>
        <v>50.0099990002</v>
      </c>
    </row>
    <row r="98" customFormat="false" ht="12.8" hidden="false" customHeight="false" outlineLevel="0" collapsed="false">
      <c r="B98" s="10" t="n">
        <v>7</v>
      </c>
      <c r="C98" s="0" t="n">
        <v>906.89506288402</v>
      </c>
      <c r="D98" s="0" t="n">
        <v>85.4225101807844</v>
      </c>
      <c r="E98" s="0" t="n">
        <v>3.98863133746933</v>
      </c>
      <c r="F98" s="0" t="n">
        <v>42336.234483033</v>
      </c>
      <c r="G98" s="24" t="n">
        <v>240.789897114543</v>
      </c>
      <c r="H98" s="0" t="n">
        <v>449.52510770996</v>
      </c>
      <c r="I98" s="0" t="n">
        <v>27.0501300054149</v>
      </c>
      <c r="J98" s="0" t="n">
        <v>283.32788801905</v>
      </c>
      <c r="K98" s="0" t="n">
        <v>48535.3966143375</v>
      </c>
      <c r="L98" s="24" t="n">
        <v>3.19278354884861</v>
      </c>
      <c r="M98" s="0" t="n">
        <v>32.0284595292096</v>
      </c>
      <c r="N98" s="0" t="n">
        <v>135.450407468074</v>
      </c>
      <c r="O98" s="0" t="n">
        <v>69.2642243536593</v>
      </c>
      <c r="P98" s="0" t="n">
        <v>765.418616055484</v>
      </c>
      <c r="Q98" s="24" t="n">
        <v>13.365157018367</v>
      </c>
      <c r="R98" s="46" t="n">
        <v>5.0129432472351</v>
      </c>
      <c r="S98" s="46" t="n">
        <v>104.404262365097</v>
      </c>
      <c r="T98" s="0" t="n">
        <v>1.93</v>
      </c>
      <c r="U98" s="24" t="n">
        <v>0.13</v>
      </c>
      <c r="V98" s="47" t="n">
        <v>1.13648581161403</v>
      </c>
      <c r="W98" s="47" t="n">
        <v>4.00710618776194</v>
      </c>
      <c r="AB98" s="0" t="s">
        <v>67</v>
      </c>
      <c r="AC98" s="0" t="s">
        <v>68</v>
      </c>
      <c r="AH98" s="0" t="n">
        <v>100</v>
      </c>
    </row>
    <row r="99" customFormat="false" ht="12.8" hidden="false" customHeight="false" outlineLevel="0" collapsed="false">
      <c r="B99" s="10" t="n">
        <v>8</v>
      </c>
      <c r="C99" s="0" t="n">
        <v>730.906723205692</v>
      </c>
      <c r="D99" s="0" t="n">
        <v>57.5936470907271</v>
      </c>
      <c r="E99" s="0" t="n">
        <v>2.91262846503574</v>
      </c>
      <c r="F99" s="0" t="n">
        <v>45820.9900401697</v>
      </c>
      <c r="G99" s="24" t="n">
        <v>242.721735830648</v>
      </c>
      <c r="H99" s="0" t="n">
        <v>366.192314027853</v>
      </c>
      <c r="I99" s="0" t="n">
        <v>18.5599432153942</v>
      </c>
      <c r="J99" s="0" t="n">
        <v>206.851208733702</v>
      </c>
      <c r="K99" s="0" t="n">
        <v>52527.9721292757</v>
      </c>
      <c r="L99" s="24" t="n">
        <v>3.22083321333429</v>
      </c>
      <c r="M99" s="0" t="n">
        <v>25.9914209895551</v>
      </c>
      <c r="N99" s="0" t="n">
        <v>94.2931407997706</v>
      </c>
      <c r="O99" s="0" t="n">
        <v>50.5051635912099</v>
      </c>
      <c r="P99" s="0" t="n">
        <v>828.484122328226</v>
      </c>
      <c r="Q99" s="24" t="n">
        <v>13.4664082079001</v>
      </c>
      <c r="R99" s="46" t="n">
        <v>5.0129432472351</v>
      </c>
      <c r="S99" s="46" t="n">
        <v>104.404262365097</v>
      </c>
      <c r="T99" s="0" t="n">
        <v>1.93</v>
      </c>
      <c r="U99" s="24" t="n">
        <v>0.13</v>
      </c>
      <c r="V99" s="47" t="n">
        <v>1.13648581161403</v>
      </c>
      <c r="W99" s="47" t="n">
        <v>4.00710618776194</v>
      </c>
      <c r="AB99" s="0" t="s">
        <v>69</v>
      </c>
      <c r="AC99" s="0" t="s">
        <v>70</v>
      </c>
      <c r="AH99" s="0" t="n">
        <v>0.5</v>
      </c>
    </row>
    <row r="100" customFormat="false" ht="12.8" hidden="false" customHeight="false" outlineLevel="0" collapsed="false">
      <c r="B100" s="10" t="n">
        <v>9</v>
      </c>
      <c r="C100" s="0" t="n">
        <v>167.694162752877</v>
      </c>
      <c r="D100" s="0" t="n">
        <v>40.6543391228662</v>
      </c>
      <c r="E100" s="0" t="n">
        <v>2.12881602778886</v>
      </c>
      <c r="F100" s="0" t="n">
        <v>49267.7577096922</v>
      </c>
      <c r="G100" s="24" t="n">
        <v>244.584580306893</v>
      </c>
      <c r="H100" s="0" t="n">
        <v>80.6455191109207</v>
      </c>
      <c r="I100" s="0" t="n">
        <v>13.1301725938693</v>
      </c>
      <c r="J100" s="0" t="n">
        <v>151.132485254378</v>
      </c>
      <c r="K100" s="0" t="n">
        <v>56478.914948542</v>
      </c>
      <c r="L100" s="24" t="n">
        <v>3.24766332719016</v>
      </c>
      <c r="M100" s="0" t="n">
        <v>5.99023979128505</v>
      </c>
      <c r="N100" s="0" t="n">
        <v>67.5716318434838</v>
      </c>
      <c r="O100" s="0" t="n">
        <v>36.940919655285</v>
      </c>
      <c r="P100" s="0" t="n">
        <v>890.830250202419</v>
      </c>
      <c r="Q100" s="24" t="n">
        <v>13.5929721948165</v>
      </c>
      <c r="R100" s="46" t="n">
        <v>5.0129432472351</v>
      </c>
      <c r="S100" s="46" t="n">
        <v>104.404262365097</v>
      </c>
      <c r="T100" s="0" t="n">
        <v>1.93</v>
      </c>
      <c r="U100" s="24" t="n">
        <v>0.13</v>
      </c>
      <c r="V100" s="47" t="n">
        <v>1.13648581161403</v>
      </c>
      <c r="W100" s="47" t="n">
        <v>4.00710618776194</v>
      </c>
      <c r="AB100" s="57" t="s">
        <v>8</v>
      </c>
      <c r="AC100" s="57"/>
    </row>
    <row r="101" customFormat="false" ht="12.8" hidden="false" customHeight="false" outlineLevel="0" collapsed="false">
      <c r="B101" s="10" t="n">
        <v>10</v>
      </c>
      <c r="C101" s="0" t="n">
        <v>35.4752247059813</v>
      </c>
      <c r="D101" s="0" t="n">
        <v>28.0708532038838</v>
      </c>
      <c r="E101" s="0" t="n">
        <v>1.55371104424677</v>
      </c>
      <c r="F101" s="0" t="n">
        <v>49558.9981814005</v>
      </c>
      <c r="G101" s="24" t="n">
        <v>246.447424783137</v>
      </c>
      <c r="H101" s="0" t="n">
        <v>17.1194395270984</v>
      </c>
      <c r="I101" s="0" t="n">
        <v>9.18124850548754</v>
      </c>
      <c r="J101" s="0" t="n">
        <v>110.344922968859</v>
      </c>
      <c r="K101" s="0" t="n">
        <v>56816.1397834847</v>
      </c>
      <c r="L101" s="24" t="n">
        <v>3.27449344104603</v>
      </c>
      <c r="M101" s="0" t="n">
        <v>1.26356620597419</v>
      </c>
      <c r="N101" s="0" t="n">
        <v>48.2215736337589</v>
      </c>
      <c r="O101" s="0" t="n">
        <v>26.9841874044465</v>
      </c>
      <c r="P101" s="0" t="n">
        <v>896.105691791774</v>
      </c>
      <c r="Q101" s="24" t="n">
        <v>13.6942233843496</v>
      </c>
      <c r="R101" s="46" t="n">
        <v>5.0129432472351</v>
      </c>
      <c r="S101" s="46" t="n">
        <v>104.404262365097</v>
      </c>
      <c r="T101" s="0" t="n">
        <v>1.93</v>
      </c>
      <c r="U101" s="24" t="n">
        <v>0.13</v>
      </c>
      <c r="V101" s="47" t="n">
        <v>1.13648581161403</v>
      </c>
      <c r="W101" s="47" t="n">
        <v>4.00710618776194</v>
      </c>
      <c r="AB101" s="0" t="s">
        <v>71</v>
      </c>
      <c r="AC101" s="0" t="s">
        <v>72</v>
      </c>
      <c r="AG101" s="0" t="n">
        <v>1</v>
      </c>
    </row>
    <row r="102" customFormat="false" ht="12.8" hidden="false" customHeight="false" outlineLevel="0" collapsed="false">
      <c r="B102" s="10" t="n">
        <v>11</v>
      </c>
      <c r="C102" s="0" t="n">
        <v>10.9504819538634</v>
      </c>
      <c r="D102" s="0" t="n">
        <v>18.8752288784736</v>
      </c>
      <c r="E102" s="0" t="n">
        <v>1.13629613683719</v>
      </c>
      <c r="F102" s="0" t="n">
        <v>49678.0268959248</v>
      </c>
      <c r="G102" s="24" t="n">
        <v>248.17228077966</v>
      </c>
      <c r="H102" s="0" t="n">
        <v>5.29270321634595</v>
      </c>
      <c r="I102" s="0" t="n">
        <v>6.31827854141078</v>
      </c>
      <c r="J102" s="0" t="n">
        <v>80.4826005812469</v>
      </c>
      <c r="K102" s="0" t="n">
        <v>56953.5276792021</v>
      </c>
      <c r="L102" s="24" t="n">
        <v>3.29888445364228</v>
      </c>
      <c r="M102" s="0" t="n">
        <v>0.386467083308713</v>
      </c>
      <c r="N102" s="0" t="n">
        <v>33.4786721406352</v>
      </c>
      <c r="O102" s="0" t="n">
        <v>19.6248635668701</v>
      </c>
      <c r="P102" s="0" t="n">
        <v>898.263826987419</v>
      </c>
      <c r="Q102" s="24" t="n">
        <v>13.7954745738827</v>
      </c>
      <c r="R102" s="46" t="n">
        <v>5.0129432472351</v>
      </c>
      <c r="S102" s="46" t="n">
        <v>104.404262365097</v>
      </c>
      <c r="T102" s="0" t="n">
        <v>1.93</v>
      </c>
      <c r="U102" s="24" t="n">
        <v>0.13</v>
      </c>
      <c r="V102" s="47" t="n">
        <v>1.13648581161403</v>
      </c>
      <c r="W102" s="47" t="n">
        <v>4.00710618776194</v>
      </c>
      <c r="AB102" s="0" t="s">
        <v>73</v>
      </c>
      <c r="AC102" s="0" t="s">
        <v>74</v>
      </c>
      <c r="AH102" s="0" t="n">
        <v>0.2</v>
      </c>
    </row>
    <row r="103" customFormat="false" ht="12.8" hidden="false" customHeight="false" outlineLevel="0" collapsed="false">
      <c r="B103" s="10" t="n">
        <v>12</v>
      </c>
      <c r="C103" s="0" t="n">
        <v>4.73798080578051</v>
      </c>
      <c r="D103" s="0" t="n">
        <v>15.0033870572482</v>
      </c>
      <c r="E103" s="0" t="n">
        <v>0.830191871403499</v>
      </c>
      <c r="F103" s="0" t="n">
        <v>50078.1659787937</v>
      </c>
      <c r="G103" s="24" t="n">
        <v>249.897136776182</v>
      </c>
      <c r="H103" s="0" t="n">
        <v>2.30532691639811</v>
      </c>
      <c r="I103" s="0" t="n">
        <v>5.03487821268672</v>
      </c>
      <c r="J103" s="0" t="n">
        <v>58.9962954486968</v>
      </c>
      <c r="K103" s="0" t="n">
        <v>57407.3240620261</v>
      </c>
      <c r="L103" s="24" t="n">
        <v>3.32327546623853</v>
      </c>
      <c r="M103" s="0" t="n">
        <v>0.161531163726689</v>
      </c>
      <c r="N103" s="0" t="n">
        <v>27.0286527373935</v>
      </c>
      <c r="O103" s="0" t="n">
        <v>14.4300467403457</v>
      </c>
      <c r="P103" s="0" t="n">
        <v>905.457610972903</v>
      </c>
      <c r="Q103" s="24" t="n">
        <v>13.8714129660325</v>
      </c>
      <c r="R103" s="46" t="n">
        <v>5.0129432472351</v>
      </c>
      <c r="S103" s="46" t="n">
        <v>104.404262365097</v>
      </c>
      <c r="T103" s="0" t="n">
        <v>1.93</v>
      </c>
      <c r="U103" s="24" t="n">
        <v>0.13</v>
      </c>
      <c r="V103" s="47" t="n">
        <v>1.13648581161403</v>
      </c>
      <c r="W103" s="47" t="n">
        <v>4.00710618776194</v>
      </c>
      <c r="AB103" s="0" t="s">
        <v>75</v>
      </c>
      <c r="AC103" s="0" t="s">
        <v>76</v>
      </c>
      <c r="AH103" s="0" t="n">
        <v>0.13</v>
      </c>
    </row>
    <row r="104" customFormat="false" ht="17" hidden="false" customHeight="true" outlineLevel="0" collapsed="false">
      <c r="B104" s="10" t="n">
        <v>13</v>
      </c>
      <c r="C104" s="0" t="n">
        <v>3.1875660340949</v>
      </c>
      <c r="D104" s="0" t="n">
        <v>14.0354266019419</v>
      </c>
      <c r="E104" s="0" t="n">
        <v>0.602932644036061</v>
      </c>
      <c r="F104" s="0" t="n">
        <v>48733.3947572533</v>
      </c>
      <c r="G104" s="24" t="n">
        <v>251.621992772705</v>
      </c>
      <c r="H104" s="0" t="n">
        <v>1.56189308832889</v>
      </c>
      <c r="I104" s="0" t="n">
        <v>4.73870890605809</v>
      </c>
      <c r="J104" s="0" t="n">
        <v>42.9726102651002</v>
      </c>
      <c r="K104" s="0" t="n">
        <v>55866.9143221646</v>
      </c>
      <c r="L104" s="24" t="n">
        <v>3.34766647883477</v>
      </c>
      <c r="M104" s="0" t="n">
        <v>0.102655319003877</v>
      </c>
      <c r="N104" s="0" t="n">
        <v>25.1857900507531</v>
      </c>
      <c r="O104" s="0" t="n">
        <v>10.5339341204524</v>
      </c>
      <c r="P104" s="0" t="n">
        <v>880.998745422258</v>
      </c>
      <c r="Q104" s="24" t="n">
        <v>13.9726641555655</v>
      </c>
      <c r="R104" s="46" t="n">
        <v>5.0129432472351</v>
      </c>
      <c r="S104" s="46" t="n">
        <v>104.404262365097</v>
      </c>
      <c r="T104" s="0" t="n">
        <v>1.93</v>
      </c>
      <c r="U104" s="24" t="n">
        <v>0.13</v>
      </c>
      <c r="V104" s="47" t="n">
        <v>1.13648581161403</v>
      </c>
      <c r="W104" s="47" t="n">
        <v>4.00710618776194</v>
      </c>
      <c r="AB104" s="0" t="s">
        <v>77</v>
      </c>
      <c r="AC104" s="1" t="s">
        <v>78</v>
      </c>
      <c r="AG104" s="8" t="n">
        <v>0.54</v>
      </c>
      <c r="AH104" s="8"/>
      <c r="AI104" s="0" t="s">
        <v>79</v>
      </c>
    </row>
    <row r="105" customFormat="false" ht="12.8" hidden="false" customHeight="false" outlineLevel="0" collapsed="false">
      <c r="B105" s="10" t="n">
        <v>14</v>
      </c>
      <c r="C105" s="0" t="n">
        <v>2.25514875881544</v>
      </c>
      <c r="D105" s="0" t="n">
        <v>15.9713475125546</v>
      </c>
      <c r="E105" s="0" t="n">
        <v>0.440604624487891</v>
      </c>
      <c r="F105" s="0" t="n">
        <v>49265.2251838512</v>
      </c>
      <c r="G105" s="24" t="n">
        <v>253.208860289505</v>
      </c>
      <c r="H105" s="0" t="n">
        <v>1.10492000135057</v>
      </c>
      <c r="I105" s="0" t="n">
        <v>5.2323244171058</v>
      </c>
      <c r="J105" s="0" t="n">
        <v>31.3190210406662</v>
      </c>
      <c r="K105" s="0" t="n">
        <v>56478.914948542</v>
      </c>
      <c r="L105" s="24" t="n">
        <v>3.37083794080121</v>
      </c>
      <c r="M105" s="0" t="n">
        <v>0.0679336669878597</v>
      </c>
      <c r="N105" s="0" t="n">
        <v>27.642940299607</v>
      </c>
      <c r="O105" s="0" t="n">
        <v>7.64792477238322</v>
      </c>
      <c r="P105" s="0" t="n">
        <v>890.830250202419</v>
      </c>
      <c r="Q105" s="24" t="n">
        <v>14.0739153450986</v>
      </c>
      <c r="R105" s="46" t="n">
        <v>5.0129432472351</v>
      </c>
      <c r="S105" s="46" t="n">
        <v>104.404262365097</v>
      </c>
      <c r="T105" s="0" t="n">
        <v>1.93</v>
      </c>
      <c r="U105" s="24" t="n">
        <v>0.13</v>
      </c>
      <c r="V105" s="47" t="n">
        <v>1.13648581161403</v>
      </c>
      <c r="W105" s="47" t="n">
        <v>4.00710618776194</v>
      </c>
      <c r="AB105" s="0" t="s">
        <v>80</v>
      </c>
      <c r="AC105" s="0" t="s">
        <v>81</v>
      </c>
      <c r="AH105" s="0" t="n">
        <v>4</v>
      </c>
    </row>
    <row r="106" customFormat="false" ht="12.8" hidden="false" customHeight="false" outlineLevel="0" collapsed="false">
      <c r="B106" s="10" t="n">
        <v>15</v>
      </c>
      <c r="C106" s="0" t="n">
        <v>1.38778385157873</v>
      </c>
      <c r="D106" s="0" t="n">
        <v>30.7327444559762</v>
      </c>
      <c r="E106" s="0" t="n">
        <v>0.32465603909634</v>
      </c>
      <c r="F106" s="0" t="n">
        <v>48432.0241821812</v>
      </c>
      <c r="G106" s="24" t="n">
        <v>254.795727806306</v>
      </c>
      <c r="H106" s="0" t="n">
        <v>0.661587902043244</v>
      </c>
      <c r="I106" s="0" t="n">
        <v>9.7735871187448</v>
      </c>
      <c r="J106" s="0" t="n">
        <v>22.9430037856043</v>
      </c>
      <c r="K106" s="0" t="n">
        <v>55525.5262176548</v>
      </c>
      <c r="L106" s="24" t="n">
        <v>3.39278985213783</v>
      </c>
      <c r="M106" s="0" t="n">
        <v>0.0347216520160172</v>
      </c>
      <c r="N106" s="0" t="n">
        <v>49.1430049770792</v>
      </c>
      <c r="O106" s="0" t="n">
        <v>5.62771822873482</v>
      </c>
      <c r="P106" s="0" t="n">
        <v>875.723303832903</v>
      </c>
      <c r="Q106" s="24" t="n">
        <v>14.1498537372484</v>
      </c>
      <c r="R106" s="46" t="n">
        <v>5.0129432472351</v>
      </c>
      <c r="S106" s="46" t="n">
        <v>104.404262365097</v>
      </c>
      <c r="T106" s="0" t="n">
        <v>1.93</v>
      </c>
      <c r="U106" s="24" t="n">
        <v>0.13</v>
      </c>
      <c r="V106" s="47" t="n">
        <v>1.13648581161403</v>
      </c>
      <c r="W106" s="47" t="n">
        <v>4.00710618776194</v>
      </c>
      <c r="AB106" s="58" t="s">
        <v>66</v>
      </c>
      <c r="AC106" s="58"/>
    </row>
    <row r="107" customFormat="false" ht="12.8" hidden="false" customHeight="false" outlineLevel="0" collapsed="false">
      <c r="B107" s="10" t="n">
        <v>16</v>
      </c>
      <c r="C107" s="0" t="n">
        <v>0.780628416513036</v>
      </c>
      <c r="D107" s="0" t="n">
        <v>47.6720524238372</v>
      </c>
      <c r="E107" s="0" t="n">
        <v>0.236535114198762</v>
      </c>
      <c r="F107" s="0" t="n">
        <v>48558.6504742283</v>
      </c>
      <c r="G107" s="24" t="n">
        <v>256.313601083246</v>
      </c>
      <c r="H107" s="0" t="n">
        <v>0.354665679445863</v>
      </c>
      <c r="I107" s="0" t="n">
        <v>15.3020808424792</v>
      </c>
      <c r="J107" s="0" t="n">
        <v>16.7520345101238</v>
      </c>
      <c r="K107" s="0" t="n">
        <v>55667.0773829394</v>
      </c>
      <c r="L107" s="24" t="n">
        <v>3.41474176347445</v>
      </c>
      <c r="M107" s="0" t="n">
        <v>0.0120770963533973</v>
      </c>
      <c r="N107" s="0" t="n">
        <v>77.4002328388997</v>
      </c>
      <c r="O107" s="0" t="n">
        <v>4.0404130872968</v>
      </c>
      <c r="P107" s="0" t="n">
        <v>877.881439028548</v>
      </c>
      <c r="Q107" s="24" t="n">
        <v>14.2257921293983</v>
      </c>
      <c r="R107" s="46" t="n">
        <v>5.0129432472351</v>
      </c>
      <c r="S107" s="46" t="n">
        <v>104.404262365097</v>
      </c>
      <c r="T107" s="0" t="n">
        <v>1.93</v>
      </c>
      <c r="U107" s="24" t="n">
        <v>0.13</v>
      </c>
      <c r="V107" s="47" t="n">
        <v>1.13648581161403</v>
      </c>
      <c r="W107" s="47" t="n">
        <v>4.00710618776194</v>
      </c>
      <c r="AC107" s="0" t="s">
        <v>82</v>
      </c>
      <c r="AH107" s="0" t="n">
        <v>1</v>
      </c>
    </row>
    <row r="108" customFormat="false" ht="12.8" hidden="false" customHeight="false" outlineLevel="0" collapsed="false">
      <c r="B108" s="10" t="n">
        <v>17</v>
      </c>
      <c r="C108" s="0" t="n">
        <v>0.542103067022942</v>
      </c>
      <c r="D108" s="0" t="n">
        <v>53.4798151556752</v>
      </c>
      <c r="E108" s="0" t="n">
        <v>0.171603906379494</v>
      </c>
      <c r="F108" s="0" t="n">
        <v>47973.6370049706</v>
      </c>
      <c r="G108" s="24" t="n">
        <v>257.831474360186</v>
      </c>
      <c r="H108" s="0" t="n">
        <v>0.23189679040691</v>
      </c>
      <c r="I108" s="0" t="n">
        <v>17.5727121932987</v>
      </c>
      <c r="J108" s="0" t="n">
        <v>12.3819385509611</v>
      </c>
      <c r="K108" s="0" t="n">
        <v>55000.9542521885</v>
      </c>
      <c r="L108" s="24" t="n">
        <v>3.43547412418126</v>
      </c>
      <c r="M108" s="0" t="n">
        <v>0.00452891113252398</v>
      </c>
      <c r="N108" s="0" t="n">
        <v>92.4502781131302</v>
      </c>
      <c r="O108" s="0" t="n">
        <v>3.0303098154726</v>
      </c>
      <c r="P108" s="0" t="n">
        <v>867.330555849838</v>
      </c>
      <c r="Q108" s="24" t="n">
        <v>14.3270433189313</v>
      </c>
      <c r="R108" s="46" t="n">
        <v>5.0129432472351</v>
      </c>
      <c r="S108" s="46" t="n">
        <v>104.404262365097</v>
      </c>
      <c r="T108" s="0" t="n">
        <v>1.93</v>
      </c>
      <c r="U108" s="24" t="n">
        <v>0.13</v>
      </c>
      <c r="V108" s="47" t="n">
        <v>1.13648581161403</v>
      </c>
      <c r="W108" s="47" t="n">
        <v>4.00710618776194</v>
      </c>
      <c r="AC108" s="19" t="s">
        <v>83</v>
      </c>
      <c r="AG108" s="0" t="n">
        <v>44</v>
      </c>
    </row>
    <row r="109" customFormat="false" ht="12.8" hidden="false" customHeight="false" outlineLevel="0" collapsed="false">
      <c r="B109" s="10" t="n">
        <v>18</v>
      </c>
      <c r="C109" s="0" t="n">
        <v>0.455366576299271</v>
      </c>
      <c r="D109" s="0" t="n">
        <v>64.3693702778715</v>
      </c>
      <c r="E109" s="0" t="n">
        <v>0.102034755144564</v>
      </c>
      <c r="F109" s="0" t="n">
        <v>47512.7173019191</v>
      </c>
      <c r="G109" s="24" t="n">
        <v>259.349347637126</v>
      </c>
      <c r="H109" s="0" t="n">
        <v>0.190973827393926</v>
      </c>
      <c r="I109" s="0" t="n">
        <v>21.62035938389</v>
      </c>
      <c r="J109" s="0" t="n">
        <v>7.28349326527122</v>
      </c>
      <c r="K109" s="0" t="n">
        <v>54468.0557475878</v>
      </c>
      <c r="L109" s="24" t="n">
        <v>3.45620648488807</v>
      </c>
      <c r="M109" s="0" t="n">
        <v>0.00150963704417466</v>
      </c>
      <c r="N109" s="0" t="n">
        <v>115.793205477243</v>
      </c>
      <c r="O109" s="0" t="n">
        <v>2.16450701105185</v>
      </c>
      <c r="P109" s="0" t="n">
        <v>858.937807866774</v>
      </c>
      <c r="Q109" s="24" t="n">
        <v>14.4029817110812</v>
      </c>
      <c r="R109" s="46" t="n">
        <v>5.0129432472351</v>
      </c>
      <c r="S109" s="46" t="n">
        <v>104.404262365097</v>
      </c>
      <c r="T109" s="0" t="n">
        <v>1.93</v>
      </c>
      <c r="U109" s="24" t="n">
        <v>0.13</v>
      </c>
      <c r="V109" s="47" t="n">
        <v>1.13648581161403</v>
      </c>
      <c r="W109" s="47" t="n">
        <v>4.00710618776194</v>
      </c>
      <c r="AC109" s="0" t="s">
        <v>84</v>
      </c>
      <c r="AG109" s="0" t="s">
        <v>85</v>
      </c>
    </row>
    <row r="110" customFormat="false" ht="12.8" hidden="false" customHeight="false" outlineLevel="0" collapsed="false">
      <c r="B110" s="10" t="n">
        <v>19</v>
      </c>
      <c r="C110" s="0" t="n">
        <v>0.401156269596977</v>
      </c>
      <c r="D110" s="0" t="n">
        <v>97.0380356444604</v>
      </c>
      <c r="E110" s="0" t="n">
        <v>0.0881209248975781</v>
      </c>
      <c r="F110" s="0" t="n">
        <v>47072.0578055952</v>
      </c>
      <c r="G110" s="24" t="n">
        <v>260.729232434344</v>
      </c>
      <c r="H110" s="0" t="n">
        <v>0.163691852051937</v>
      </c>
      <c r="I110" s="0" t="n">
        <v>32.5786237291493</v>
      </c>
      <c r="J110" s="0" t="n">
        <v>6.55514393874409</v>
      </c>
      <c r="K110" s="0" t="n">
        <v>53964.3001299574</v>
      </c>
      <c r="L110" s="24" t="n">
        <v>3.47571929496506</v>
      </c>
      <c r="M110" s="0" t="n">
        <v>0.00150963704417466</v>
      </c>
      <c r="N110" s="0" t="n">
        <v>175.071955230845</v>
      </c>
      <c r="O110" s="0" t="n">
        <v>1.73160560884148</v>
      </c>
      <c r="P110" s="0" t="n">
        <v>851.024645482742</v>
      </c>
      <c r="Q110" s="24" t="n">
        <v>14.478920103231</v>
      </c>
      <c r="R110" s="46" t="n">
        <v>5.0129432472351</v>
      </c>
      <c r="S110" s="46" t="n">
        <v>104.404262365097</v>
      </c>
      <c r="T110" s="0" t="n">
        <v>1.93</v>
      </c>
      <c r="U110" s="24" t="n">
        <v>0.13</v>
      </c>
      <c r="V110" s="47" t="n">
        <v>1.13648581161403</v>
      </c>
      <c r="W110" s="47" t="n">
        <v>4.00710618776194</v>
      </c>
      <c r="AC110" s="19" t="s">
        <v>86</v>
      </c>
      <c r="AG110" s="0" t="n">
        <v>45</v>
      </c>
    </row>
    <row r="111" customFormat="false" ht="12.8" hidden="false" customHeight="false" outlineLevel="0" collapsed="false">
      <c r="B111" s="10" t="n">
        <v>20</v>
      </c>
      <c r="C111" s="0" t="n">
        <v>0.3686300855756</v>
      </c>
      <c r="D111" s="0" t="n">
        <v>149.791880458656</v>
      </c>
      <c r="E111" s="0" t="n">
        <v>0.0649312078192681</v>
      </c>
      <c r="F111" s="0" t="n">
        <v>45785.5346783965</v>
      </c>
      <c r="G111" s="24" t="n">
        <v>262.178111471423</v>
      </c>
      <c r="H111" s="0" t="n">
        <v>0.150050864380942</v>
      </c>
      <c r="I111" s="0" t="n">
        <v>50.3487821268672</v>
      </c>
      <c r="J111" s="0" t="n">
        <v>4.73427062242629</v>
      </c>
      <c r="K111" s="0" t="n">
        <v>52490.502703171</v>
      </c>
      <c r="L111" s="24" t="n">
        <v>3.49523210504206</v>
      </c>
      <c r="M111" s="0" t="n">
        <v>0.00150963704417466</v>
      </c>
      <c r="N111" s="0" t="n">
        <v>270.286527373935</v>
      </c>
      <c r="O111" s="0" t="n">
        <v>1.15440373922766</v>
      </c>
      <c r="P111" s="0" t="n">
        <v>827.764743929677</v>
      </c>
      <c r="Q111" s="24" t="n">
        <v>14.5548584953808</v>
      </c>
      <c r="R111" s="46" t="n">
        <v>5.0129432472351</v>
      </c>
      <c r="S111" s="46" t="n">
        <v>104.404262365097</v>
      </c>
      <c r="T111" s="0" t="n">
        <v>1.93</v>
      </c>
      <c r="U111" s="24" t="n">
        <v>0.13</v>
      </c>
      <c r="V111" s="47" t="n">
        <v>1.13648581161403</v>
      </c>
      <c r="W111" s="47" t="n">
        <v>4.00710618776194</v>
      </c>
      <c r="AC111" s="0" t="s">
        <v>87</v>
      </c>
      <c r="AH111" s="0" t="n">
        <v>50</v>
      </c>
    </row>
    <row r="112" customFormat="false" ht="12.8" hidden="false" customHeight="false" outlineLevel="0" collapsed="false">
      <c r="B112" s="10" t="n">
        <v>21</v>
      </c>
      <c r="C112" s="0" t="n">
        <v>0.357788024235142</v>
      </c>
      <c r="D112" s="0" t="n">
        <v>213.677270508874</v>
      </c>
      <c r="E112" s="0" t="n">
        <v>0.0463794341566201</v>
      </c>
      <c r="F112" s="0" t="n">
        <v>44316.6696906499</v>
      </c>
      <c r="G112" s="24" t="n">
        <v>263.557996268641</v>
      </c>
      <c r="H112" s="0" t="n">
        <v>0.150050864380942</v>
      </c>
      <c r="I112" s="0" t="n">
        <v>71.7716953063381</v>
      </c>
      <c r="J112" s="0" t="n">
        <v>3.64174663263561</v>
      </c>
      <c r="K112" s="0" t="n">
        <v>50804.3785284578</v>
      </c>
      <c r="L112" s="24" t="n">
        <v>3.51474491511906</v>
      </c>
      <c r="M112" s="0" t="n">
        <v>0.00150963704417466</v>
      </c>
      <c r="N112" s="0" t="n">
        <v>384.851157726751</v>
      </c>
      <c r="O112" s="0" t="n">
        <v>0.865802804420742</v>
      </c>
      <c r="P112" s="0" t="n">
        <v>801.147743183387</v>
      </c>
      <c r="Q112" s="24" t="n">
        <v>14.6307968875306</v>
      </c>
      <c r="R112" s="46" t="n">
        <v>5.0129432472351</v>
      </c>
      <c r="S112" s="46" t="n">
        <v>104.404262365097</v>
      </c>
      <c r="T112" s="0" t="n">
        <v>1.93</v>
      </c>
      <c r="U112" s="24" t="n">
        <v>0.13</v>
      </c>
      <c r="V112" s="47" t="n">
        <v>1.13648581161403</v>
      </c>
      <c r="W112" s="47" t="n">
        <v>4.00710618776194</v>
      </c>
    </row>
    <row r="113" customFormat="false" ht="12.8" hidden="false" customHeight="false" outlineLevel="0" collapsed="false">
      <c r="B113" s="10" t="n">
        <v>22</v>
      </c>
      <c r="C113" s="0" t="n">
        <v>0.357788024235142</v>
      </c>
      <c r="D113" s="0" t="n">
        <v>248.765837013729</v>
      </c>
      <c r="E113" s="0" t="n">
        <v>0.032465603909634</v>
      </c>
      <c r="F113" s="0" t="n">
        <v>42564.1618087178</v>
      </c>
      <c r="G113" s="24" t="n">
        <v>264.868886825998</v>
      </c>
      <c r="H113" s="0" t="n">
        <v>0.143230370545444</v>
      </c>
      <c r="I113" s="0" t="n">
        <v>83.5197444692738</v>
      </c>
      <c r="J113" s="0" t="n">
        <v>2.54922264284493</v>
      </c>
      <c r="K113" s="0" t="n">
        <v>48797.6825970707</v>
      </c>
      <c r="L113" s="24" t="n">
        <v>3.53303817456624</v>
      </c>
      <c r="M113" s="0" t="n">
        <v>0.00150963704417466</v>
      </c>
      <c r="N113" s="0" t="n">
        <v>447.815632853634</v>
      </c>
      <c r="O113" s="0" t="n">
        <v>0.577201869613828</v>
      </c>
      <c r="P113" s="0" t="n">
        <v>769.495093647258</v>
      </c>
      <c r="Q113" s="24" t="n">
        <v>14.7067352796804</v>
      </c>
      <c r="R113" s="46" t="n">
        <v>5.0129432472351</v>
      </c>
      <c r="S113" s="46" t="n">
        <v>104.404262365097</v>
      </c>
      <c r="T113" s="0" t="n">
        <v>1.93</v>
      </c>
      <c r="U113" s="24" t="n">
        <v>0.13</v>
      </c>
      <c r="V113" s="47" t="n">
        <v>1.13648581161403</v>
      </c>
      <c r="W113" s="47" t="n">
        <v>4.00710618776194</v>
      </c>
    </row>
    <row r="114" customFormat="false" ht="12.8" hidden="false" customHeight="false" outlineLevel="0" collapsed="false">
      <c r="B114" s="10" t="n">
        <v>23</v>
      </c>
      <c r="C114" s="0" t="n">
        <v>0.336103901554224</v>
      </c>
      <c r="D114" s="0" t="n">
        <v>224.082845403417</v>
      </c>
      <c r="E114" s="0" t="n">
        <v>0.02318971707831</v>
      </c>
      <c r="F114" s="0" t="n">
        <v>41670.1801868652</v>
      </c>
      <c r="G114" s="24" t="n">
        <v>266.179777383355</v>
      </c>
      <c r="H114" s="0" t="n">
        <v>0.136409876709947</v>
      </c>
      <c r="I114" s="0" t="n">
        <v>74.9308345770435</v>
      </c>
      <c r="J114" s="0" t="n">
        <v>1.8208733163178</v>
      </c>
      <c r="K114" s="0" t="n">
        <v>47769.355013974</v>
      </c>
      <c r="L114" s="24" t="n">
        <v>3.55133143401343</v>
      </c>
      <c r="M114" s="0" t="n">
        <v>0.00150963704417466</v>
      </c>
      <c r="N114" s="0" t="n">
        <v>399.901203000982</v>
      </c>
      <c r="O114" s="0" t="n">
        <v>0.432901402210371</v>
      </c>
      <c r="P114" s="0" t="n">
        <v>753.428976079677</v>
      </c>
      <c r="Q114" s="24" t="n">
        <v>14.7826736718302</v>
      </c>
      <c r="R114" s="46" t="n">
        <v>5.0129432472351</v>
      </c>
      <c r="S114" s="46" t="n">
        <v>104.404262365097</v>
      </c>
      <c r="T114" s="0" t="n">
        <v>1.93</v>
      </c>
      <c r="U114" s="24" t="n">
        <v>0.13</v>
      </c>
      <c r="V114" s="47" t="n">
        <v>1.13648581161403</v>
      </c>
      <c r="W114" s="47" t="n">
        <v>4.00710618776194</v>
      </c>
    </row>
    <row r="115" customFormat="false" ht="12.8" hidden="false" customHeight="false" outlineLevel="0" collapsed="false">
      <c r="B115" s="10" t="n">
        <v>24</v>
      </c>
      <c r="C115" s="0" t="n">
        <v>0.314419778873306</v>
      </c>
      <c r="D115" s="0" t="n">
        <v>156.5676036458</v>
      </c>
      <c r="E115" s="0" t="n">
        <v>0.018551773662648</v>
      </c>
      <c r="F115" s="0" t="n">
        <v>39084.471303263</v>
      </c>
      <c r="G115" s="24" t="n">
        <v>267.421673700851</v>
      </c>
      <c r="H115" s="0" t="n">
        <v>0.122768889038952</v>
      </c>
      <c r="I115" s="0" t="n">
        <v>51.9283517622199</v>
      </c>
      <c r="J115" s="0" t="n">
        <v>1.45669865305424</v>
      </c>
      <c r="K115" s="0" t="n">
        <v>44809.2703516997</v>
      </c>
      <c r="L115" s="24" t="n">
        <v>3.5684051428308</v>
      </c>
      <c r="M115" s="0" t="n">
        <v>0.00150963704417466</v>
      </c>
      <c r="N115" s="0" t="n">
        <v>274.58654030943</v>
      </c>
      <c r="O115" s="0" t="n">
        <v>0.288600934806914</v>
      </c>
      <c r="P115" s="0" t="n">
        <v>706.669380174032</v>
      </c>
      <c r="Q115" s="24" t="n">
        <v>14.85861206398</v>
      </c>
      <c r="R115" s="46" t="n">
        <v>5.0129432472351</v>
      </c>
      <c r="S115" s="46" t="n">
        <v>104.404262365097</v>
      </c>
      <c r="T115" s="0" t="n">
        <v>1.93</v>
      </c>
      <c r="U115" s="24" t="n">
        <v>0.13</v>
      </c>
      <c r="V115" s="47" t="n">
        <v>1.13648581161403</v>
      </c>
      <c r="W115" s="47" t="n">
        <v>4.00710618776194</v>
      </c>
      <c r="AB115" s="25"/>
    </row>
    <row r="116" customFormat="false" ht="12.8" hidden="false" customHeight="false" outlineLevel="0" collapsed="false">
      <c r="B116" s="10" t="n">
        <v>25</v>
      </c>
      <c r="C116" s="0" t="n">
        <v>0.325261840213765</v>
      </c>
      <c r="D116" s="0" t="n">
        <v>120.027096457986</v>
      </c>
      <c r="E116" s="0" t="n">
        <v>0.013913830246986</v>
      </c>
      <c r="F116" s="0" t="n">
        <v>37380.0814123088</v>
      </c>
      <c r="G116" s="24" t="n">
        <v>268.663570018347</v>
      </c>
      <c r="H116" s="0" t="n">
        <v>0.12958938287445</v>
      </c>
      <c r="I116" s="0" t="n">
        <v>39.3905177816078</v>
      </c>
      <c r="J116" s="0" t="n">
        <v>1.09252398979068</v>
      </c>
      <c r="K116" s="0" t="n">
        <v>42852.5336551189</v>
      </c>
      <c r="L116" s="24" t="n">
        <v>3.58547885164817</v>
      </c>
      <c r="M116" s="0" t="n">
        <v>0.00150963704417466</v>
      </c>
      <c r="N116" s="0" t="n">
        <v>205.479189560412</v>
      </c>
      <c r="O116" s="0" t="n">
        <v>0.144300467403457</v>
      </c>
      <c r="P116" s="0" t="n">
        <v>675.736109036451</v>
      </c>
      <c r="Q116" s="24" t="n">
        <v>14.9345504561298</v>
      </c>
      <c r="R116" s="46" t="n">
        <v>5.0129432472351</v>
      </c>
      <c r="S116" s="46" t="n">
        <v>104.404262365097</v>
      </c>
      <c r="T116" s="0" t="n">
        <v>1.93</v>
      </c>
      <c r="U116" s="24" t="n">
        <v>0.13</v>
      </c>
      <c r="V116" s="47" t="n">
        <v>1.13648581161403</v>
      </c>
      <c r="W116" s="47" t="n">
        <v>4.00710618776194</v>
      </c>
      <c r="AB116" s="25"/>
    </row>
    <row r="117" customFormat="false" ht="12.8" hidden="false" customHeight="false" outlineLevel="0" collapsed="false">
      <c r="B117" s="38" t="n">
        <v>26</v>
      </c>
      <c r="C117" s="39" t="n">
        <v>5.35597830218667</v>
      </c>
      <c r="D117" s="39" t="n">
        <v>188.752288784736</v>
      </c>
      <c r="E117" s="39" t="n">
        <v>0.0371035473252961</v>
      </c>
      <c r="F117" s="39" t="n">
        <v>274069.946506779</v>
      </c>
      <c r="G117" s="40" t="n">
        <v>5249.90969949565</v>
      </c>
      <c r="H117" s="39" t="n">
        <v>2.21666049653664</v>
      </c>
      <c r="I117" s="39" t="n">
        <v>61.7019388809647</v>
      </c>
      <c r="J117" s="39" t="n">
        <v>2.54922264284493</v>
      </c>
      <c r="K117" s="39" t="n">
        <v>314197.790966498</v>
      </c>
      <c r="L117" s="40" t="n">
        <v>70.0546468283081</v>
      </c>
      <c r="M117" s="39" t="n">
        <v>0.0211349186184452</v>
      </c>
      <c r="N117" s="39" t="n">
        <v>320.965251256548</v>
      </c>
      <c r="O117" s="39" t="n">
        <v>0.577201869613828</v>
      </c>
      <c r="P117" s="39" t="n">
        <v>4955.31820200081</v>
      </c>
      <c r="Q117" s="40" t="n">
        <v>291.654051450047</v>
      </c>
      <c r="R117" s="46" t="n">
        <v>5.0129432472351</v>
      </c>
      <c r="S117" s="46" t="n">
        <v>104.404262365097</v>
      </c>
      <c r="T117" s="39" t="n">
        <v>1.93</v>
      </c>
      <c r="U117" s="40" t="n">
        <v>0.13</v>
      </c>
      <c r="V117" s="59" t="n">
        <v>1.13648581161403</v>
      </c>
      <c r="W117" s="59" t="n">
        <v>4.00710618776194</v>
      </c>
      <c r="X117" s="25"/>
      <c r="Y117" s="25"/>
      <c r="Z117" s="25"/>
      <c r="AA117" s="25"/>
      <c r="AB117" s="25"/>
    </row>
    <row r="122" customFormat="false" ht="12.8" hidden="false" customHeight="false" outlineLevel="0" collapsed="false">
      <c r="B122" s="2" t="s">
        <v>88</v>
      </c>
      <c r="C122" s="3" t="s">
        <v>3</v>
      </c>
      <c r="D122" s="3"/>
      <c r="E122" s="3"/>
      <c r="F122" s="3"/>
      <c r="G122" s="3"/>
      <c r="H122" s="3" t="s">
        <v>4</v>
      </c>
      <c r="I122" s="3"/>
      <c r="J122" s="3"/>
      <c r="K122" s="3"/>
      <c r="L122" s="3"/>
      <c r="M122" s="3" t="s">
        <v>5</v>
      </c>
      <c r="N122" s="3"/>
      <c r="O122" s="3"/>
      <c r="P122" s="3"/>
      <c r="Q122" s="3"/>
      <c r="R122" s="31" t="s">
        <v>6</v>
      </c>
      <c r="S122" s="31"/>
      <c r="T122" s="7" t="s">
        <v>7</v>
      </c>
      <c r="U122" s="7"/>
      <c r="V122" s="7" t="s">
        <v>8</v>
      </c>
      <c r="W122" s="7"/>
      <c r="X122" s="8"/>
      <c r="Y122" s="8"/>
      <c r="Z122" s="8"/>
      <c r="AA122" s="8"/>
      <c r="AB122" s="8"/>
    </row>
    <row r="123" customFormat="false" ht="12.8" hidden="false" customHeight="false" outlineLevel="0" collapsed="false">
      <c r="B123" s="10" t="s">
        <v>11</v>
      </c>
      <c r="C123" s="11" t="s">
        <v>12</v>
      </c>
      <c r="D123" s="12" t="s">
        <v>13</v>
      </c>
      <c r="E123" s="12" t="s">
        <v>14</v>
      </c>
      <c r="F123" s="12" t="s">
        <v>15</v>
      </c>
      <c r="G123" s="13" t="s">
        <v>16</v>
      </c>
      <c r="H123" s="11" t="s">
        <v>12</v>
      </c>
      <c r="I123" s="12" t="s">
        <v>13</v>
      </c>
      <c r="J123" s="12" t="s">
        <v>14</v>
      </c>
      <c r="K123" s="12" t="s">
        <v>15</v>
      </c>
      <c r="L123" s="13" t="s">
        <v>16</v>
      </c>
      <c r="M123" s="11" t="s">
        <v>12</v>
      </c>
      <c r="N123" s="12" t="s">
        <v>13</v>
      </c>
      <c r="O123" s="12" t="s">
        <v>14</v>
      </c>
      <c r="P123" s="12" t="s">
        <v>15</v>
      </c>
      <c r="Q123" s="13" t="s">
        <v>16</v>
      </c>
      <c r="R123" s="14" t="s">
        <v>17</v>
      </c>
      <c r="S123" s="41" t="s">
        <v>18</v>
      </c>
      <c r="T123" s="34" t="s">
        <v>17</v>
      </c>
      <c r="U123" s="34" t="s">
        <v>18</v>
      </c>
      <c r="V123" s="34" t="s">
        <v>17</v>
      </c>
      <c r="W123" s="34" t="s">
        <v>18</v>
      </c>
      <c r="X123" s="19"/>
      <c r="Y123" s="19"/>
      <c r="Z123" s="19"/>
      <c r="AA123" s="19"/>
      <c r="AB123" s="37"/>
    </row>
    <row r="124" customFormat="false" ht="12.8" hidden="false" customHeight="false" outlineLevel="0" collapsed="false">
      <c r="B124" s="10" t="n">
        <v>1</v>
      </c>
      <c r="C124" s="19" t="n">
        <v>1</v>
      </c>
      <c r="D124" s="0" t="n">
        <v>1</v>
      </c>
      <c r="E124" s="19" t="n">
        <v>1</v>
      </c>
      <c r="F124" s="0" t="n">
        <v>1</v>
      </c>
      <c r="G124" s="24" t="n">
        <v>1</v>
      </c>
      <c r="H124" s="24" t="n">
        <v>1</v>
      </c>
      <c r="I124" s="24" t="n">
        <v>1</v>
      </c>
      <c r="J124" s="24" t="n">
        <v>1</v>
      </c>
      <c r="K124" s="24" t="n">
        <v>1</v>
      </c>
      <c r="L124" s="24" t="n">
        <v>1</v>
      </c>
      <c r="M124" s="24" t="n">
        <v>1</v>
      </c>
      <c r="N124" s="24" t="n">
        <v>1</v>
      </c>
      <c r="O124" s="24" t="n">
        <v>1</v>
      </c>
      <c r="P124" s="24" t="n">
        <v>1</v>
      </c>
      <c r="Q124" s="24" t="n">
        <v>1</v>
      </c>
      <c r="R124" s="0" t="n">
        <v>1</v>
      </c>
      <c r="S124" s="24" t="n">
        <v>1</v>
      </c>
      <c r="T124" s="0" t="n">
        <v>1</v>
      </c>
      <c r="U124" s="24" t="n">
        <v>1</v>
      </c>
      <c r="V124" s="60" t="n">
        <v>1</v>
      </c>
      <c r="W124" s="60" t="n">
        <v>1</v>
      </c>
      <c r="AB124" s="25"/>
    </row>
    <row r="125" customFormat="false" ht="12.8" hidden="false" customHeight="false" outlineLevel="0" collapsed="false">
      <c r="B125" s="10" t="n">
        <v>2</v>
      </c>
      <c r="C125" s="19" t="n">
        <v>1</v>
      </c>
      <c r="D125" s="0" t="n">
        <v>1</v>
      </c>
      <c r="E125" s="19" t="n">
        <v>1</v>
      </c>
      <c r="F125" s="0" t="n">
        <v>1</v>
      </c>
      <c r="G125" s="24" t="n">
        <v>1</v>
      </c>
      <c r="H125" s="24" t="n">
        <v>1</v>
      </c>
      <c r="I125" s="24" t="n">
        <v>1</v>
      </c>
      <c r="J125" s="24" t="n">
        <v>1</v>
      </c>
      <c r="K125" s="24" t="n">
        <v>1</v>
      </c>
      <c r="L125" s="24" t="n">
        <v>1</v>
      </c>
      <c r="M125" s="24" t="n">
        <v>1</v>
      </c>
      <c r="N125" s="24" t="n">
        <v>1</v>
      </c>
      <c r="O125" s="24" t="n">
        <v>1</v>
      </c>
      <c r="P125" s="24" t="n">
        <v>1</v>
      </c>
      <c r="Q125" s="24" t="n">
        <v>1</v>
      </c>
      <c r="R125" s="0" t="n">
        <v>1</v>
      </c>
      <c r="S125" s="24" t="n">
        <v>1</v>
      </c>
      <c r="T125" s="0" t="n">
        <v>1</v>
      </c>
      <c r="U125" s="24" t="n">
        <v>1</v>
      </c>
      <c r="V125" s="60" t="n">
        <v>1</v>
      </c>
      <c r="W125" s="60" t="n">
        <v>1</v>
      </c>
      <c r="AB125" s="25"/>
    </row>
    <row r="126" customFormat="false" ht="12.8" hidden="false" customHeight="false" outlineLevel="0" collapsed="false">
      <c r="B126" s="10" t="n">
        <v>3</v>
      </c>
      <c r="C126" s="19" t="n">
        <v>1</v>
      </c>
      <c r="D126" s="0" t="n">
        <v>1</v>
      </c>
      <c r="E126" s="19" t="n">
        <v>1</v>
      </c>
      <c r="F126" s="0" t="n">
        <v>1</v>
      </c>
      <c r="G126" s="24" t="n">
        <v>1</v>
      </c>
      <c r="H126" s="24" t="n">
        <v>1</v>
      </c>
      <c r="I126" s="24" t="n">
        <v>1</v>
      </c>
      <c r="J126" s="24" t="n">
        <v>1</v>
      </c>
      <c r="K126" s="24" t="n">
        <v>1</v>
      </c>
      <c r="L126" s="24" t="n">
        <v>1</v>
      </c>
      <c r="M126" s="24" t="n">
        <v>1</v>
      </c>
      <c r="N126" s="24" t="n">
        <v>1</v>
      </c>
      <c r="O126" s="24" t="n">
        <v>1</v>
      </c>
      <c r="P126" s="24" t="n">
        <v>1</v>
      </c>
      <c r="Q126" s="24" t="n">
        <v>1</v>
      </c>
      <c r="R126" s="0" t="n">
        <v>1</v>
      </c>
      <c r="S126" s="24" t="n">
        <v>1</v>
      </c>
      <c r="T126" s="0" t="n">
        <v>1</v>
      </c>
      <c r="U126" s="24" t="n">
        <v>1</v>
      </c>
      <c r="V126" s="60" t="n">
        <v>1</v>
      </c>
      <c r="W126" s="60" t="n">
        <v>1</v>
      </c>
      <c r="AB126" s="25"/>
    </row>
    <row r="127" customFormat="false" ht="12.8" hidden="false" customHeight="false" outlineLevel="0" collapsed="false">
      <c r="B127" s="10" t="n">
        <v>4</v>
      </c>
      <c r="C127" s="19" t="n">
        <v>1</v>
      </c>
      <c r="D127" s="0" t="n">
        <v>1</v>
      </c>
      <c r="E127" s="19" t="n">
        <v>1</v>
      </c>
      <c r="F127" s="0" t="n">
        <v>1</v>
      </c>
      <c r="G127" s="24" t="n">
        <v>1</v>
      </c>
      <c r="H127" s="24" t="n">
        <v>1</v>
      </c>
      <c r="I127" s="24" t="n">
        <v>1</v>
      </c>
      <c r="J127" s="24" t="n">
        <v>1</v>
      </c>
      <c r="K127" s="24" t="n">
        <v>1</v>
      </c>
      <c r="L127" s="24" t="n">
        <v>1</v>
      </c>
      <c r="M127" s="24" t="n">
        <v>1</v>
      </c>
      <c r="N127" s="24" t="n">
        <v>1</v>
      </c>
      <c r="O127" s="24" t="n">
        <v>1</v>
      </c>
      <c r="P127" s="24" t="n">
        <v>1</v>
      </c>
      <c r="Q127" s="24" t="n">
        <v>1</v>
      </c>
      <c r="R127" s="0" t="n">
        <v>1</v>
      </c>
      <c r="S127" s="24" t="n">
        <v>1</v>
      </c>
      <c r="T127" s="0" t="n">
        <v>1</v>
      </c>
      <c r="U127" s="24" t="n">
        <v>1</v>
      </c>
      <c r="V127" s="60" t="n">
        <v>1</v>
      </c>
      <c r="W127" s="60" t="n">
        <v>1</v>
      </c>
      <c r="AB127" s="25"/>
    </row>
    <row r="128" customFormat="false" ht="12.8" hidden="false" customHeight="false" outlineLevel="0" collapsed="false">
      <c r="B128" s="10" t="n">
        <v>5</v>
      </c>
      <c r="C128" s="19" t="n">
        <v>1</v>
      </c>
      <c r="D128" s="0" t="n">
        <v>1</v>
      </c>
      <c r="E128" s="19" t="n">
        <v>1</v>
      </c>
      <c r="F128" s="0" t="n">
        <v>1</v>
      </c>
      <c r="G128" s="24" t="n">
        <v>1</v>
      </c>
      <c r="H128" s="24" t="n">
        <v>1</v>
      </c>
      <c r="I128" s="24" t="n">
        <v>1</v>
      </c>
      <c r="J128" s="24" t="n">
        <v>1</v>
      </c>
      <c r="K128" s="24" t="n">
        <v>1</v>
      </c>
      <c r="L128" s="24" t="n">
        <v>1</v>
      </c>
      <c r="M128" s="24" t="n">
        <v>1</v>
      </c>
      <c r="N128" s="24" t="n">
        <v>1</v>
      </c>
      <c r="O128" s="24" t="n">
        <v>1</v>
      </c>
      <c r="P128" s="24" t="n">
        <v>1</v>
      </c>
      <c r="Q128" s="24" t="n">
        <v>1</v>
      </c>
      <c r="R128" s="0" t="n">
        <v>1</v>
      </c>
      <c r="S128" s="24" t="n">
        <v>1</v>
      </c>
      <c r="T128" s="0" t="n">
        <v>1</v>
      </c>
      <c r="U128" s="24" t="n">
        <v>1</v>
      </c>
      <c r="V128" s="60" t="n">
        <v>1</v>
      </c>
      <c r="W128" s="60" t="n">
        <v>1</v>
      </c>
      <c r="AB128" s="25"/>
    </row>
    <row r="129" customFormat="false" ht="12.8" hidden="false" customHeight="false" outlineLevel="0" collapsed="false">
      <c r="B129" s="10" t="n">
        <v>6</v>
      </c>
      <c r="C129" s="19" t="n">
        <v>1</v>
      </c>
      <c r="D129" s="0" t="n">
        <v>1</v>
      </c>
      <c r="E129" s="19" t="n">
        <v>1</v>
      </c>
      <c r="F129" s="0" t="n">
        <v>1</v>
      </c>
      <c r="G129" s="24" t="n">
        <v>1</v>
      </c>
      <c r="H129" s="24" t="n">
        <v>1</v>
      </c>
      <c r="I129" s="24" t="n">
        <v>1</v>
      </c>
      <c r="J129" s="24" t="n">
        <v>1</v>
      </c>
      <c r="K129" s="24" t="n">
        <v>1</v>
      </c>
      <c r="L129" s="24" t="n">
        <v>1</v>
      </c>
      <c r="M129" s="24" t="n">
        <v>1</v>
      </c>
      <c r="N129" s="24" t="n">
        <v>1</v>
      </c>
      <c r="O129" s="24" t="n">
        <v>1</v>
      </c>
      <c r="P129" s="24" t="n">
        <v>1</v>
      </c>
      <c r="Q129" s="24" t="n">
        <v>1</v>
      </c>
      <c r="R129" s="0" t="n">
        <v>1</v>
      </c>
      <c r="S129" s="24" t="n">
        <v>1</v>
      </c>
      <c r="T129" s="0" t="n">
        <v>1</v>
      </c>
      <c r="U129" s="24" t="n">
        <v>1</v>
      </c>
      <c r="V129" s="60" t="n">
        <v>1</v>
      </c>
      <c r="W129" s="60" t="n">
        <v>1</v>
      </c>
      <c r="AB129" s="25"/>
    </row>
    <row r="130" customFormat="false" ht="12.8" hidden="false" customHeight="false" outlineLevel="0" collapsed="false">
      <c r="B130" s="10" t="n">
        <v>7</v>
      </c>
      <c r="C130" s="19" t="n">
        <v>1</v>
      </c>
      <c r="D130" s="0" t="n">
        <v>1</v>
      </c>
      <c r="E130" s="19" t="n">
        <v>1</v>
      </c>
      <c r="F130" s="0" t="n">
        <v>1</v>
      </c>
      <c r="G130" s="24" t="n">
        <v>1</v>
      </c>
      <c r="H130" s="24" t="n">
        <v>1</v>
      </c>
      <c r="I130" s="24" t="n">
        <v>1</v>
      </c>
      <c r="J130" s="24" t="n">
        <v>1</v>
      </c>
      <c r="K130" s="24" t="n">
        <v>1</v>
      </c>
      <c r="L130" s="24" t="n">
        <v>1</v>
      </c>
      <c r="M130" s="24" t="n">
        <v>1</v>
      </c>
      <c r="N130" s="24" t="n">
        <v>1</v>
      </c>
      <c r="O130" s="24" t="n">
        <v>1</v>
      </c>
      <c r="P130" s="24" t="n">
        <v>1</v>
      </c>
      <c r="Q130" s="24" t="n">
        <v>1</v>
      </c>
      <c r="R130" s="0" t="n">
        <v>1</v>
      </c>
      <c r="S130" s="24" t="n">
        <v>1</v>
      </c>
      <c r="T130" s="0" t="n">
        <v>1</v>
      </c>
      <c r="U130" s="24" t="n">
        <v>1</v>
      </c>
      <c r="V130" s="60" t="n">
        <v>1</v>
      </c>
      <c r="W130" s="60" t="n">
        <v>1</v>
      </c>
      <c r="AB130" s="25"/>
    </row>
    <row r="131" customFormat="false" ht="12.8" hidden="false" customHeight="false" outlineLevel="0" collapsed="false">
      <c r="B131" s="10" t="n">
        <v>8</v>
      </c>
      <c r="C131" s="19" t="n">
        <v>1</v>
      </c>
      <c r="D131" s="0" t="n">
        <v>1</v>
      </c>
      <c r="E131" s="19" t="n">
        <v>1</v>
      </c>
      <c r="F131" s="0" t="n">
        <v>1</v>
      </c>
      <c r="G131" s="24" t="n">
        <v>1</v>
      </c>
      <c r="H131" s="24" t="n">
        <v>1</v>
      </c>
      <c r="I131" s="24" t="n">
        <v>1</v>
      </c>
      <c r="J131" s="24" t="n">
        <v>1</v>
      </c>
      <c r="K131" s="24" t="n">
        <v>1</v>
      </c>
      <c r="L131" s="24" t="n">
        <v>1</v>
      </c>
      <c r="M131" s="24" t="n">
        <v>1</v>
      </c>
      <c r="N131" s="24" t="n">
        <v>1</v>
      </c>
      <c r="O131" s="24" t="n">
        <v>1</v>
      </c>
      <c r="P131" s="24" t="n">
        <v>1</v>
      </c>
      <c r="Q131" s="24" t="n">
        <v>1</v>
      </c>
      <c r="R131" s="0" t="n">
        <v>1</v>
      </c>
      <c r="S131" s="24" t="n">
        <v>1</v>
      </c>
      <c r="T131" s="0" t="n">
        <v>1</v>
      </c>
      <c r="U131" s="24" t="n">
        <v>1</v>
      </c>
      <c r="V131" s="60" t="n">
        <v>1</v>
      </c>
      <c r="W131" s="60" t="n">
        <v>1</v>
      </c>
      <c r="AB131" s="25"/>
    </row>
    <row r="132" customFormat="false" ht="12.8" hidden="false" customHeight="false" outlineLevel="0" collapsed="false">
      <c r="B132" s="10" t="n">
        <v>9</v>
      </c>
      <c r="C132" s="19" t="n">
        <v>1</v>
      </c>
      <c r="D132" s="0" t="n">
        <v>1</v>
      </c>
      <c r="E132" s="19" t="n">
        <v>1</v>
      </c>
      <c r="F132" s="0" t="n">
        <v>1</v>
      </c>
      <c r="G132" s="24" t="n">
        <v>1</v>
      </c>
      <c r="H132" s="24" t="n">
        <v>1</v>
      </c>
      <c r="I132" s="24" t="n">
        <v>1</v>
      </c>
      <c r="J132" s="24" t="n">
        <v>1</v>
      </c>
      <c r="K132" s="24" t="n">
        <v>1</v>
      </c>
      <c r="L132" s="24" t="n">
        <v>1</v>
      </c>
      <c r="M132" s="24" t="n">
        <v>1</v>
      </c>
      <c r="N132" s="24" t="n">
        <v>1</v>
      </c>
      <c r="O132" s="24" t="n">
        <v>1</v>
      </c>
      <c r="P132" s="24" t="n">
        <v>1</v>
      </c>
      <c r="Q132" s="24" t="n">
        <v>1</v>
      </c>
      <c r="R132" s="0" t="n">
        <v>1</v>
      </c>
      <c r="S132" s="24" t="n">
        <v>1</v>
      </c>
      <c r="T132" s="0" t="n">
        <v>1</v>
      </c>
      <c r="U132" s="24" t="n">
        <v>1</v>
      </c>
      <c r="V132" s="60" t="n">
        <v>1</v>
      </c>
      <c r="W132" s="60" t="n">
        <v>1</v>
      </c>
      <c r="AB132" s="25"/>
    </row>
    <row r="133" customFormat="false" ht="12.8" hidden="false" customHeight="false" outlineLevel="0" collapsed="false">
      <c r="B133" s="10" t="n">
        <v>10</v>
      </c>
      <c r="C133" s="19" t="n">
        <v>1</v>
      </c>
      <c r="D133" s="0" t="n">
        <v>1</v>
      </c>
      <c r="E133" s="19" t="n">
        <v>1</v>
      </c>
      <c r="F133" s="0" t="n">
        <v>1</v>
      </c>
      <c r="G133" s="24" t="n">
        <v>1</v>
      </c>
      <c r="H133" s="24" t="n">
        <v>1</v>
      </c>
      <c r="I133" s="24" t="n">
        <v>1</v>
      </c>
      <c r="J133" s="24" t="n">
        <v>1</v>
      </c>
      <c r="K133" s="24" t="n">
        <v>1</v>
      </c>
      <c r="L133" s="24" t="n">
        <v>1</v>
      </c>
      <c r="M133" s="24" t="n">
        <v>1</v>
      </c>
      <c r="N133" s="24" t="n">
        <v>1</v>
      </c>
      <c r="O133" s="24" t="n">
        <v>1</v>
      </c>
      <c r="P133" s="24" t="n">
        <v>1</v>
      </c>
      <c r="Q133" s="24" t="n">
        <v>1</v>
      </c>
      <c r="R133" s="0" t="n">
        <v>1</v>
      </c>
      <c r="S133" s="24" t="n">
        <v>1</v>
      </c>
      <c r="T133" s="0" t="n">
        <v>1</v>
      </c>
      <c r="U133" s="24" t="n">
        <v>1</v>
      </c>
      <c r="V133" s="60" t="n">
        <v>1</v>
      </c>
      <c r="W133" s="60" t="n">
        <v>1</v>
      </c>
      <c r="AB133" s="25"/>
    </row>
    <row r="134" customFormat="false" ht="12.8" hidden="false" customHeight="false" outlineLevel="0" collapsed="false">
      <c r="B134" s="10" t="n">
        <v>11</v>
      </c>
      <c r="C134" s="19" t="n">
        <v>1</v>
      </c>
      <c r="D134" s="0" t="n">
        <v>1</v>
      </c>
      <c r="E134" s="19" t="n">
        <v>1</v>
      </c>
      <c r="F134" s="0" t="n">
        <v>1</v>
      </c>
      <c r="G134" s="24" t="n">
        <v>1</v>
      </c>
      <c r="H134" s="24" t="n">
        <v>1</v>
      </c>
      <c r="I134" s="24" t="n">
        <v>1</v>
      </c>
      <c r="J134" s="24" t="n">
        <v>1</v>
      </c>
      <c r="K134" s="24" t="n">
        <v>1</v>
      </c>
      <c r="L134" s="24" t="n">
        <v>1</v>
      </c>
      <c r="M134" s="24" t="n">
        <v>1</v>
      </c>
      <c r="N134" s="24" t="n">
        <v>1</v>
      </c>
      <c r="O134" s="24" t="n">
        <v>1</v>
      </c>
      <c r="P134" s="24" t="n">
        <v>1</v>
      </c>
      <c r="Q134" s="24" t="n">
        <v>1</v>
      </c>
      <c r="R134" s="0" t="n">
        <v>1</v>
      </c>
      <c r="S134" s="24" t="n">
        <v>1</v>
      </c>
      <c r="T134" s="0" t="n">
        <v>1</v>
      </c>
      <c r="U134" s="24" t="n">
        <v>1</v>
      </c>
      <c r="V134" s="60" t="n">
        <v>1</v>
      </c>
      <c r="W134" s="60" t="n">
        <v>1</v>
      </c>
      <c r="AB134" s="25"/>
    </row>
    <row r="135" customFormat="false" ht="12.8" hidden="false" customHeight="false" outlineLevel="0" collapsed="false">
      <c r="B135" s="10" t="n">
        <v>12</v>
      </c>
      <c r="C135" s="19" t="n">
        <v>1</v>
      </c>
      <c r="D135" s="0" t="n">
        <v>1</v>
      </c>
      <c r="E135" s="19" t="n">
        <v>1</v>
      </c>
      <c r="F135" s="0" t="n">
        <v>1</v>
      </c>
      <c r="G135" s="24" t="n">
        <v>1</v>
      </c>
      <c r="H135" s="24" t="n">
        <v>1</v>
      </c>
      <c r="I135" s="24" t="n">
        <v>1</v>
      </c>
      <c r="J135" s="24" t="n">
        <v>1</v>
      </c>
      <c r="K135" s="24" t="n">
        <v>1</v>
      </c>
      <c r="L135" s="24" t="n">
        <v>1</v>
      </c>
      <c r="M135" s="24" t="n">
        <v>1</v>
      </c>
      <c r="N135" s="24" t="n">
        <v>1</v>
      </c>
      <c r="O135" s="24" t="n">
        <v>1</v>
      </c>
      <c r="P135" s="24" t="n">
        <v>1</v>
      </c>
      <c r="Q135" s="24" t="n">
        <v>1</v>
      </c>
      <c r="R135" s="0" t="n">
        <v>1</v>
      </c>
      <c r="S135" s="24" t="n">
        <v>1</v>
      </c>
      <c r="T135" s="0" t="n">
        <v>1</v>
      </c>
      <c r="U135" s="24" t="n">
        <v>1</v>
      </c>
      <c r="V135" s="60" t="n">
        <v>1</v>
      </c>
      <c r="W135" s="60" t="n">
        <v>1</v>
      </c>
      <c r="AB135" s="25"/>
    </row>
    <row r="136" customFormat="false" ht="12.8" hidden="false" customHeight="false" outlineLevel="0" collapsed="false">
      <c r="B136" s="10" t="n">
        <v>13</v>
      </c>
      <c r="C136" s="19" t="n">
        <v>1</v>
      </c>
      <c r="D136" s="0" t="n">
        <v>1</v>
      </c>
      <c r="E136" s="19" t="n">
        <v>1</v>
      </c>
      <c r="F136" s="0" t="n">
        <v>1</v>
      </c>
      <c r="G136" s="24" t="n">
        <v>1</v>
      </c>
      <c r="H136" s="24" t="n">
        <v>1</v>
      </c>
      <c r="I136" s="24" t="n">
        <v>1</v>
      </c>
      <c r="J136" s="24" t="n">
        <v>1</v>
      </c>
      <c r="K136" s="24" t="n">
        <v>1</v>
      </c>
      <c r="L136" s="24" t="n">
        <v>1</v>
      </c>
      <c r="M136" s="24" t="n">
        <v>1</v>
      </c>
      <c r="N136" s="24" t="n">
        <v>1</v>
      </c>
      <c r="O136" s="24" t="n">
        <v>1</v>
      </c>
      <c r="P136" s="24" t="n">
        <v>1</v>
      </c>
      <c r="Q136" s="24" t="n">
        <v>1</v>
      </c>
      <c r="R136" s="0" t="n">
        <v>1</v>
      </c>
      <c r="S136" s="24" t="n">
        <v>1</v>
      </c>
      <c r="T136" s="0" t="n">
        <v>1</v>
      </c>
      <c r="U136" s="24" t="n">
        <v>1</v>
      </c>
      <c r="V136" s="60" t="n">
        <v>1</v>
      </c>
      <c r="W136" s="60" t="n">
        <v>1</v>
      </c>
      <c r="AB136" s="25"/>
    </row>
    <row r="137" customFormat="false" ht="12.8" hidden="false" customHeight="false" outlineLevel="0" collapsed="false">
      <c r="B137" s="10" t="n">
        <v>14</v>
      </c>
      <c r="C137" s="19" t="n">
        <v>1</v>
      </c>
      <c r="D137" s="0" t="n">
        <v>1</v>
      </c>
      <c r="E137" s="19" t="n">
        <v>1</v>
      </c>
      <c r="F137" s="0" t="n">
        <v>1</v>
      </c>
      <c r="G137" s="24" t="n">
        <v>1</v>
      </c>
      <c r="H137" s="24" t="n">
        <v>1</v>
      </c>
      <c r="I137" s="24" t="n">
        <v>1</v>
      </c>
      <c r="J137" s="24" t="n">
        <v>1</v>
      </c>
      <c r="K137" s="24" t="n">
        <v>1</v>
      </c>
      <c r="L137" s="24" t="n">
        <v>1</v>
      </c>
      <c r="M137" s="24" t="n">
        <v>1</v>
      </c>
      <c r="N137" s="24" t="n">
        <v>1</v>
      </c>
      <c r="O137" s="24" t="n">
        <v>1</v>
      </c>
      <c r="P137" s="24" t="n">
        <v>1</v>
      </c>
      <c r="Q137" s="24" t="n">
        <v>1</v>
      </c>
      <c r="R137" s="0" t="n">
        <v>1</v>
      </c>
      <c r="S137" s="24" t="n">
        <v>1</v>
      </c>
      <c r="T137" s="0" t="n">
        <v>1</v>
      </c>
      <c r="U137" s="24" t="n">
        <v>1</v>
      </c>
      <c r="V137" s="60" t="n">
        <v>1</v>
      </c>
      <c r="W137" s="60" t="n">
        <v>1</v>
      </c>
      <c r="AB137" s="25"/>
    </row>
    <row r="138" customFormat="false" ht="12.8" hidden="false" customHeight="false" outlineLevel="0" collapsed="false">
      <c r="B138" s="10" t="n">
        <v>15</v>
      </c>
      <c r="C138" s="19" t="n">
        <v>1</v>
      </c>
      <c r="D138" s="0" t="n">
        <v>1</v>
      </c>
      <c r="E138" s="19" t="n">
        <v>1</v>
      </c>
      <c r="F138" s="0" t="n">
        <v>1</v>
      </c>
      <c r="G138" s="24" t="n">
        <v>1</v>
      </c>
      <c r="H138" s="24" t="n">
        <v>1</v>
      </c>
      <c r="I138" s="24" t="n">
        <v>1</v>
      </c>
      <c r="J138" s="24" t="n">
        <v>1</v>
      </c>
      <c r="K138" s="24" t="n">
        <v>1</v>
      </c>
      <c r="L138" s="24" t="n">
        <v>1</v>
      </c>
      <c r="M138" s="24" t="n">
        <v>1</v>
      </c>
      <c r="N138" s="24" t="n">
        <v>1</v>
      </c>
      <c r="O138" s="24" t="n">
        <v>1</v>
      </c>
      <c r="P138" s="24" t="n">
        <v>1</v>
      </c>
      <c r="Q138" s="24" t="n">
        <v>1</v>
      </c>
      <c r="R138" s="0" t="n">
        <v>1</v>
      </c>
      <c r="S138" s="24" t="n">
        <v>1</v>
      </c>
      <c r="T138" s="0" t="n">
        <v>1</v>
      </c>
      <c r="U138" s="24" t="n">
        <v>1</v>
      </c>
      <c r="V138" s="60" t="n">
        <v>1</v>
      </c>
      <c r="W138" s="60" t="n">
        <v>1</v>
      </c>
      <c r="AB138" s="25"/>
    </row>
    <row r="139" customFormat="false" ht="12.8" hidden="false" customHeight="false" outlineLevel="0" collapsed="false">
      <c r="B139" s="10" t="n">
        <v>16</v>
      </c>
      <c r="C139" s="19" t="n">
        <v>1</v>
      </c>
      <c r="D139" s="0" t="n">
        <v>1</v>
      </c>
      <c r="E139" s="19" t="n">
        <v>1</v>
      </c>
      <c r="F139" s="0" t="n">
        <v>1</v>
      </c>
      <c r="G139" s="24" t="n">
        <v>1</v>
      </c>
      <c r="H139" s="24" t="n">
        <v>1</v>
      </c>
      <c r="I139" s="24" t="n">
        <v>1</v>
      </c>
      <c r="J139" s="24" t="n">
        <v>1</v>
      </c>
      <c r="K139" s="24" t="n">
        <v>1</v>
      </c>
      <c r="L139" s="24" t="n">
        <v>1</v>
      </c>
      <c r="M139" s="24" t="n">
        <v>1</v>
      </c>
      <c r="N139" s="24" t="n">
        <v>1</v>
      </c>
      <c r="O139" s="24" t="n">
        <v>1</v>
      </c>
      <c r="P139" s="24" t="n">
        <v>1</v>
      </c>
      <c r="Q139" s="24" t="n">
        <v>1</v>
      </c>
      <c r="R139" s="0" t="n">
        <v>1</v>
      </c>
      <c r="S139" s="24" t="n">
        <v>1</v>
      </c>
      <c r="T139" s="0" t="n">
        <v>1</v>
      </c>
      <c r="U139" s="24" t="n">
        <v>1</v>
      </c>
      <c r="V139" s="60" t="n">
        <v>1</v>
      </c>
      <c r="W139" s="60" t="n">
        <v>1</v>
      </c>
      <c r="AB139" s="25"/>
    </row>
    <row r="140" customFormat="false" ht="12.8" hidden="false" customHeight="false" outlineLevel="0" collapsed="false">
      <c r="B140" s="10" t="n">
        <v>17</v>
      </c>
      <c r="C140" s="19" t="n">
        <v>1</v>
      </c>
      <c r="D140" s="0" t="n">
        <v>1</v>
      </c>
      <c r="E140" s="19" t="n">
        <v>1</v>
      </c>
      <c r="F140" s="0" t="n">
        <v>1</v>
      </c>
      <c r="G140" s="24" t="n">
        <v>1</v>
      </c>
      <c r="H140" s="24" t="n">
        <v>1</v>
      </c>
      <c r="I140" s="24" t="n">
        <v>1</v>
      </c>
      <c r="J140" s="24" t="n">
        <v>1</v>
      </c>
      <c r="K140" s="24" t="n">
        <v>1</v>
      </c>
      <c r="L140" s="24" t="n">
        <v>1</v>
      </c>
      <c r="M140" s="24" t="n">
        <v>0</v>
      </c>
      <c r="N140" s="24" t="n">
        <v>1</v>
      </c>
      <c r="O140" s="24" t="n">
        <v>1</v>
      </c>
      <c r="P140" s="24" t="n">
        <v>1</v>
      </c>
      <c r="Q140" s="24" t="n">
        <v>1</v>
      </c>
      <c r="R140" s="0" t="n">
        <v>1</v>
      </c>
      <c r="S140" s="24" t="n">
        <v>1</v>
      </c>
      <c r="T140" s="0" t="n">
        <v>1</v>
      </c>
      <c r="U140" s="24" t="n">
        <v>1</v>
      </c>
      <c r="V140" s="60" t="n">
        <v>1</v>
      </c>
      <c r="W140" s="60" t="n">
        <v>1</v>
      </c>
      <c r="AB140" s="25"/>
    </row>
    <row r="141" customFormat="false" ht="12.8" hidden="false" customHeight="false" outlineLevel="0" collapsed="false">
      <c r="B141" s="10" t="n">
        <v>18</v>
      </c>
      <c r="C141" s="19" t="n">
        <v>1</v>
      </c>
      <c r="D141" s="0" t="n">
        <v>1</v>
      </c>
      <c r="E141" s="19" t="n">
        <v>1</v>
      </c>
      <c r="F141" s="0" t="n">
        <v>1</v>
      </c>
      <c r="G141" s="24" t="n">
        <v>1</v>
      </c>
      <c r="H141" s="24" t="n">
        <v>1</v>
      </c>
      <c r="I141" s="24" t="n">
        <v>1</v>
      </c>
      <c r="J141" s="24" t="n">
        <v>1</v>
      </c>
      <c r="K141" s="24" t="n">
        <v>1</v>
      </c>
      <c r="L141" s="24" t="n">
        <v>1</v>
      </c>
      <c r="M141" s="24" t="n">
        <v>0</v>
      </c>
      <c r="N141" s="24" t="n">
        <v>1</v>
      </c>
      <c r="O141" s="24" t="n">
        <v>1</v>
      </c>
      <c r="P141" s="24" t="n">
        <v>1</v>
      </c>
      <c r="Q141" s="24" t="n">
        <v>1</v>
      </c>
      <c r="R141" s="0" t="n">
        <v>1</v>
      </c>
      <c r="S141" s="24" t="n">
        <v>1</v>
      </c>
      <c r="T141" s="0" t="n">
        <v>1</v>
      </c>
      <c r="U141" s="24" t="n">
        <v>1</v>
      </c>
      <c r="V141" s="60" t="n">
        <v>1</v>
      </c>
      <c r="W141" s="60" t="n">
        <v>1</v>
      </c>
      <c r="AB141" s="25"/>
    </row>
    <row r="142" customFormat="false" ht="12.8" hidden="false" customHeight="false" outlineLevel="0" collapsed="false">
      <c r="B142" s="10" t="n">
        <v>19</v>
      </c>
      <c r="C142" s="19" t="n">
        <v>1</v>
      </c>
      <c r="D142" s="0" t="n">
        <v>1</v>
      </c>
      <c r="E142" s="19" t="n">
        <v>1</v>
      </c>
      <c r="F142" s="0" t="n">
        <v>1</v>
      </c>
      <c r="G142" s="24" t="n">
        <v>1</v>
      </c>
      <c r="H142" s="24" t="n">
        <v>1</v>
      </c>
      <c r="I142" s="24" t="n">
        <v>1</v>
      </c>
      <c r="J142" s="24" t="n">
        <v>1</v>
      </c>
      <c r="K142" s="24" t="n">
        <v>1</v>
      </c>
      <c r="L142" s="24" t="n">
        <v>1</v>
      </c>
      <c r="M142" s="24" t="n">
        <v>0</v>
      </c>
      <c r="N142" s="24" t="n">
        <v>1</v>
      </c>
      <c r="O142" s="24" t="n">
        <v>1</v>
      </c>
      <c r="P142" s="24" t="n">
        <v>1</v>
      </c>
      <c r="Q142" s="24" t="n">
        <v>1</v>
      </c>
      <c r="R142" s="0" t="n">
        <v>1</v>
      </c>
      <c r="S142" s="24" t="n">
        <v>1</v>
      </c>
      <c r="T142" s="0" t="n">
        <v>1</v>
      </c>
      <c r="U142" s="24" t="n">
        <v>1</v>
      </c>
      <c r="V142" s="60" t="n">
        <v>1</v>
      </c>
      <c r="W142" s="60" t="n">
        <v>1</v>
      </c>
      <c r="AB142" s="25"/>
    </row>
    <row r="143" customFormat="false" ht="12.8" hidden="false" customHeight="false" outlineLevel="0" collapsed="false">
      <c r="B143" s="10" t="n">
        <v>20</v>
      </c>
      <c r="C143" s="19" t="n">
        <v>1</v>
      </c>
      <c r="D143" s="0" t="n">
        <v>1</v>
      </c>
      <c r="E143" s="19" t="n">
        <v>1</v>
      </c>
      <c r="F143" s="0" t="n">
        <v>1</v>
      </c>
      <c r="G143" s="24" t="n">
        <v>1</v>
      </c>
      <c r="H143" s="24" t="n">
        <v>1</v>
      </c>
      <c r="I143" s="24" t="n">
        <v>1</v>
      </c>
      <c r="J143" s="24" t="n">
        <v>1</v>
      </c>
      <c r="K143" s="24" t="n">
        <v>1</v>
      </c>
      <c r="L143" s="24" t="n">
        <v>1</v>
      </c>
      <c r="M143" s="24" t="n">
        <v>0</v>
      </c>
      <c r="N143" s="24" t="n">
        <v>1</v>
      </c>
      <c r="O143" s="24" t="n">
        <v>0</v>
      </c>
      <c r="P143" s="24" t="n">
        <v>1</v>
      </c>
      <c r="Q143" s="24" t="n">
        <v>1</v>
      </c>
      <c r="R143" s="0" t="n">
        <v>1</v>
      </c>
      <c r="S143" s="24" t="n">
        <v>1</v>
      </c>
      <c r="T143" s="0" t="n">
        <v>1</v>
      </c>
      <c r="U143" s="24" t="n">
        <v>1</v>
      </c>
      <c r="V143" s="60" t="n">
        <v>1</v>
      </c>
      <c r="W143" s="60" t="n">
        <v>1</v>
      </c>
      <c r="AB143" s="25"/>
    </row>
    <row r="144" customFormat="false" ht="12.8" hidden="false" customHeight="false" outlineLevel="0" collapsed="false">
      <c r="B144" s="10" t="n">
        <v>21</v>
      </c>
      <c r="C144" s="19" t="n">
        <v>1</v>
      </c>
      <c r="D144" s="0" t="n">
        <v>1</v>
      </c>
      <c r="E144" s="19" t="n">
        <v>0</v>
      </c>
      <c r="F144" s="0" t="n">
        <v>1</v>
      </c>
      <c r="G144" s="24" t="n">
        <v>1</v>
      </c>
      <c r="H144" s="24" t="n">
        <v>1</v>
      </c>
      <c r="I144" s="24" t="n">
        <v>1</v>
      </c>
      <c r="J144" s="24" t="n">
        <v>1</v>
      </c>
      <c r="K144" s="24" t="n">
        <v>1</v>
      </c>
      <c r="L144" s="24" t="n">
        <v>1</v>
      </c>
      <c r="M144" s="24" t="n">
        <v>0</v>
      </c>
      <c r="N144" s="24" t="n">
        <v>1</v>
      </c>
      <c r="O144" s="24" t="n">
        <v>0</v>
      </c>
      <c r="P144" s="24" t="n">
        <v>1</v>
      </c>
      <c r="Q144" s="24" t="n">
        <v>1</v>
      </c>
      <c r="R144" s="0" t="n">
        <v>1</v>
      </c>
      <c r="S144" s="24" t="n">
        <v>1</v>
      </c>
      <c r="T144" s="0" t="n">
        <v>1</v>
      </c>
      <c r="U144" s="24" t="n">
        <v>1</v>
      </c>
      <c r="V144" s="60" t="n">
        <v>1</v>
      </c>
      <c r="W144" s="60" t="n">
        <v>1</v>
      </c>
      <c r="AB144" s="25"/>
    </row>
    <row r="145" customFormat="false" ht="12.8" hidden="false" customHeight="false" outlineLevel="0" collapsed="false">
      <c r="B145" s="10" t="n">
        <v>22</v>
      </c>
      <c r="C145" s="19" t="n">
        <v>1</v>
      </c>
      <c r="D145" s="0" t="n">
        <v>1</v>
      </c>
      <c r="E145" s="19" t="n">
        <v>0</v>
      </c>
      <c r="F145" s="0" t="n">
        <v>1</v>
      </c>
      <c r="G145" s="24" t="n">
        <v>1</v>
      </c>
      <c r="H145" s="24" t="n">
        <v>1</v>
      </c>
      <c r="I145" s="24" t="n">
        <v>1</v>
      </c>
      <c r="J145" s="24" t="n">
        <v>1</v>
      </c>
      <c r="K145" s="24" t="n">
        <v>1</v>
      </c>
      <c r="L145" s="24" t="n">
        <v>1</v>
      </c>
      <c r="M145" s="24" t="n">
        <v>0</v>
      </c>
      <c r="N145" s="24" t="n">
        <v>1</v>
      </c>
      <c r="O145" s="24" t="n">
        <v>0</v>
      </c>
      <c r="P145" s="24" t="n">
        <v>1</v>
      </c>
      <c r="Q145" s="24" t="n">
        <v>1</v>
      </c>
      <c r="R145" s="0" t="n">
        <v>1</v>
      </c>
      <c r="S145" s="24" t="n">
        <v>1</v>
      </c>
      <c r="T145" s="0" t="n">
        <v>1</v>
      </c>
      <c r="U145" s="24" t="n">
        <v>1</v>
      </c>
      <c r="V145" s="60" t="n">
        <v>1</v>
      </c>
      <c r="W145" s="60" t="n">
        <v>1</v>
      </c>
      <c r="AB145" s="25"/>
    </row>
    <row r="146" customFormat="false" ht="12.8" hidden="false" customHeight="false" outlineLevel="0" collapsed="false">
      <c r="B146" s="10" t="n">
        <v>23</v>
      </c>
      <c r="C146" s="19" t="n">
        <v>1</v>
      </c>
      <c r="D146" s="0" t="n">
        <v>1</v>
      </c>
      <c r="E146" s="19" t="n">
        <v>0</v>
      </c>
      <c r="F146" s="0" t="n">
        <v>1</v>
      </c>
      <c r="G146" s="24" t="n">
        <v>1</v>
      </c>
      <c r="H146" s="24" t="n">
        <v>1</v>
      </c>
      <c r="I146" s="24" t="n">
        <v>1</v>
      </c>
      <c r="J146" s="24" t="n">
        <v>0</v>
      </c>
      <c r="K146" s="24" t="n">
        <v>1</v>
      </c>
      <c r="L146" s="24" t="n">
        <v>1</v>
      </c>
      <c r="M146" s="24" t="n">
        <v>0</v>
      </c>
      <c r="N146" s="24" t="n">
        <v>1</v>
      </c>
      <c r="O146" s="24" t="n">
        <v>0</v>
      </c>
      <c r="P146" s="24" t="n">
        <v>1</v>
      </c>
      <c r="Q146" s="24" t="n">
        <v>1</v>
      </c>
      <c r="R146" s="0" t="n">
        <v>1</v>
      </c>
      <c r="S146" s="24" t="n">
        <v>1</v>
      </c>
      <c r="T146" s="0" t="n">
        <v>1</v>
      </c>
      <c r="U146" s="24" t="n">
        <v>1</v>
      </c>
      <c r="V146" s="60" t="n">
        <v>1</v>
      </c>
      <c r="W146" s="60" t="n">
        <v>1</v>
      </c>
      <c r="AB146" s="25"/>
    </row>
    <row r="147" customFormat="false" ht="12.8" hidden="false" customHeight="false" outlineLevel="0" collapsed="false">
      <c r="B147" s="10" t="n">
        <v>24</v>
      </c>
      <c r="C147" s="19" t="n">
        <v>1</v>
      </c>
      <c r="D147" s="0" t="n">
        <v>1</v>
      </c>
      <c r="E147" s="19" t="n">
        <v>0</v>
      </c>
      <c r="F147" s="0" t="n">
        <v>1</v>
      </c>
      <c r="G147" s="24" t="n">
        <v>1</v>
      </c>
      <c r="H147" s="24" t="n">
        <v>1</v>
      </c>
      <c r="I147" s="24" t="n">
        <v>1</v>
      </c>
      <c r="J147" s="24" t="n">
        <v>0</v>
      </c>
      <c r="K147" s="24" t="n">
        <v>1</v>
      </c>
      <c r="L147" s="24" t="n">
        <v>1</v>
      </c>
      <c r="M147" s="24" t="n">
        <v>0</v>
      </c>
      <c r="N147" s="24" t="n">
        <v>1</v>
      </c>
      <c r="O147" s="24" t="n">
        <v>0</v>
      </c>
      <c r="P147" s="24" t="n">
        <v>1</v>
      </c>
      <c r="Q147" s="24" t="n">
        <v>1</v>
      </c>
      <c r="R147" s="0" t="n">
        <v>1</v>
      </c>
      <c r="S147" s="24" t="n">
        <v>1</v>
      </c>
      <c r="T147" s="0" t="n">
        <v>1</v>
      </c>
      <c r="U147" s="24" t="n">
        <v>1</v>
      </c>
      <c r="V147" s="60" t="n">
        <v>1</v>
      </c>
      <c r="W147" s="60" t="n">
        <v>1</v>
      </c>
      <c r="AD147" s="8" t="s">
        <v>51</v>
      </c>
      <c r="AE147" s="8"/>
    </row>
    <row r="148" customFormat="false" ht="12.8" hidden="false" customHeight="false" outlineLevel="0" collapsed="false">
      <c r="B148" s="10" t="n">
        <v>25</v>
      </c>
      <c r="C148" s="19" t="n">
        <v>1</v>
      </c>
      <c r="D148" s="0" t="n">
        <v>1</v>
      </c>
      <c r="E148" s="19" t="n">
        <v>0</v>
      </c>
      <c r="F148" s="0" t="n">
        <v>1</v>
      </c>
      <c r="G148" s="24" t="n">
        <v>1</v>
      </c>
      <c r="H148" s="24" t="n">
        <v>1</v>
      </c>
      <c r="I148" s="24" t="n">
        <v>1</v>
      </c>
      <c r="J148" s="24" t="n">
        <v>0</v>
      </c>
      <c r="K148" s="24" t="n">
        <v>1</v>
      </c>
      <c r="L148" s="24" t="n">
        <v>1</v>
      </c>
      <c r="M148" s="24" t="n">
        <v>0</v>
      </c>
      <c r="N148" s="24" t="n">
        <v>1</v>
      </c>
      <c r="O148" s="24" t="n">
        <v>0</v>
      </c>
      <c r="P148" s="24" t="n">
        <v>1</v>
      </c>
      <c r="Q148" s="24" t="n">
        <v>1</v>
      </c>
      <c r="R148" s="0" t="n">
        <v>1</v>
      </c>
      <c r="S148" s="24" t="n">
        <v>1</v>
      </c>
      <c r="T148" s="0" t="n">
        <v>1</v>
      </c>
      <c r="U148" s="24" t="n">
        <v>1</v>
      </c>
      <c r="V148" s="60" t="n">
        <v>1</v>
      </c>
      <c r="W148" s="60" t="n">
        <v>1</v>
      </c>
      <c r="Y148" s="51" t="s">
        <v>54</v>
      </c>
      <c r="Z148" s="51"/>
      <c r="AD148" s="0" t="s">
        <v>19</v>
      </c>
      <c r="AE148" s="0" t="s">
        <v>20</v>
      </c>
    </row>
    <row r="149" customFormat="false" ht="12.8" hidden="false" customHeight="false" outlineLevel="0" collapsed="false">
      <c r="B149" s="38" t="n">
        <v>26</v>
      </c>
      <c r="C149" s="61" t="n">
        <v>1</v>
      </c>
      <c r="D149" s="39" t="n">
        <v>1</v>
      </c>
      <c r="E149" s="61" t="n">
        <v>0</v>
      </c>
      <c r="F149" s="39" t="n">
        <v>1</v>
      </c>
      <c r="G149" s="40" t="n">
        <v>1</v>
      </c>
      <c r="H149" s="40" t="n">
        <v>1</v>
      </c>
      <c r="I149" s="40" t="n">
        <v>1</v>
      </c>
      <c r="J149" s="40" t="n">
        <v>1</v>
      </c>
      <c r="K149" s="40" t="n">
        <v>1</v>
      </c>
      <c r="L149" s="40" t="n">
        <v>1</v>
      </c>
      <c r="M149" s="40" t="n">
        <v>1</v>
      </c>
      <c r="N149" s="40" t="n">
        <v>1</v>
      </c>
      <c r="O149" s="40" t="n">
        <v>0</v>
      </c>
      <c r="P149" s="40" t="n">
        <v>1</v>
      </c>
      <c r="Q149" s="40" t="n">
        <v>1</v>
      </c>
      <c r="R149" s="0" t="n">
        <v>1</v>
      </c>
      <c r="S149" s="24" t="n">
        <v>1</v>
      </c>
      <c r="T149" s="0" t="n">
        <v>1</v>
      </c>
      <c r="U149" s="24" t="n">
        <v>1</v>
      </c>
      <c r="V149" s="60" t="n">
        <v>1</v>
      </c>
      <c r="W149" s="60" t="n">
        <v>1</v>
      </c>
      <c r="X149" s="25"/>
      <c r="Y149" s="0" t="s">
        <v>56</v>
      </c>
      <c r="Z149" s="0" t="s">
        <v>57</v>
      </c>
      <c r="AD149" s="0" t="n">
        <v>5</v>
      </c>
    </row>
    <row r="150" customFormat="false" ht="12.8" hidden="false" customHeight="false" outlineLevel="0" collapsed="false">
      <c r="B150" s="2" t="s">
        <v>88</v>
      </c>
      <c r="C150" s="3" t="s">
        <v>3</v>
      </c>
      <c r="D150" s="3"/>
      <c r="E150" s="3"/>
      <c r="F150" s="3"/>
      <c r="G150" s="3"/>
      <c r="H150" s="3" t="s">
        <v>4</v>
      </c>
      <c r="I150" s="3"/>
      <c r="J150" s="3"/>
      <c r="K150" s="3"/>
      <c r="L150" s="3"/>
      <c r="M150" s="3" t="s">
        <v>5</v>
      </c>
      <c r="N150" s="3"/>
      <c r="O150" s="3"/>
      <c r="P150" s="3"/>
      <c r="Q150" s="3"/>
      <c r="R150" s="31" t="s">
        <v>6</v>
      </c>
      <c r="S150" s="31"/>
      <c r="T150" s="7" t="s">
        <v>7</v>
      </c>
      <c r="U150" s="7"/>
      <c r="V150" s="7" t="s">
        <v>8</v>
      </c>
      <c r="W150" s="7"/>
      <c r="X150" s="8"/>
      <c r="Y150" s="0" t="s">
        <v>59</v>
      </c>
      <c r="Z150" s="0" t="s">
        <v>48</v>
      </c>
      <c r="AD150" s="0" t="n">
        <v>0.36</v>
      </c>
    </row>
    <row r="151" customFormat="false" ht="12.8" hidden="false" customHeight="false" outlineLevel="0" collapsed="false">
      <c r="B151" s="10" t="s">
        <v>11</v>
      </c>
      <c r="C151" s="11" t="s">
        <v>12</v>
      </c>
      <c r="D151" s="12" t="s">
        <v>13</v>
      </c>
      <c r="E151" s="12" t="s">
        <v>14</v>
      </c>
      <c r="F151" s="12" t="s">
        <v>15</v>
      </c>
      <c r="G151" s="13" t="s">
        <v>16</v>
      </c>
      <c r="H151" s="11" t="s">
        <v>12</v>
      </c>
      <c r="I151" s="12" t="s">
        <v>13</v>
      </c>
      <c r="J151" s="12" t="s">
        <v>14</v>
      </c>
      <c r="K151" s="12" t="s">
        <v>15</v>
      </c>
      <c r="L151" s="13" t="s">
        <v>16</v>
      </c>
      <c r="M151" s="11" t="s">
        <v>12</v>
      </c>
      <c r="N151" s="12" t="s">
        <v>13</v>
      </c>
      <c r="O151" s="12" t="s">
        <v>14</v>
      </c>
      <c r="P151" s="12" t="s">
        <v>15</v>
      </c>
      <c r="Q151" s="13" t="s">
        <v>16</v>
      </c>
      <c r="R151" s="14" t="s">
        <v>17</v>
      </c>
      <c r="S151" s="41" t="s">
        <v>18</v>
      </c>
      <c r="T151" s="34" t="s">
        <v>17</v>
      </c>
      <c r="U151" s="34" t="s">
        <v>18</v>
      </c>
      <c r="V151" s="34" t="s">
        <v>17</v>
      </c>
      <c r="W151" s="34" t="s">
        <v>18</v>
      </c>
      <c r="X151" s="19"/>
      <c r="Y151" s="53" t="s">
        <v>62</v>
      </c>
      <c r="Z151" s="53" t="s">
        <v>63</v>
      </c>
      <c r="AA151" s="53"/>
      <c r="AD151" s="0" t="n">
        <v>0</v>
      </c>
    </row>
    <row r="152" customFormat="false" ht="12.8" hidden="false" customHeight="false" outlineLevel="0" collapsed="false">
      <c r="B152" s="10" t="n">
        <v>1</v>
      </c>
      <c r="C152" s="19" t="n">
        <v>85.8754863665492</v>
      </c>
      <c r="D152" s="0" t="n">
        <v>3.82541410229655</v>
      </c>
      <c r="E152" s="19" t="n">
        <v>67.4206416327021</v>
      </c>
      <c r="F152" s="0" t="n">
        <v>176.278643116967</v>
      </c>
      <c r="G152" s="24" t="n">
        <v>11.8851779262062</v>
      </c>
      <c r="H152" s="0" t="n">
        <v>111.561451903074</v>
      </c>
      <c r="I152" s="0" t="n">
        <v>6.25072746554204</v>
      </c>
      <c r="J152" s="0" t="n">
        <v>116.200475395934</v>
      </c>
      <c r="K152" s="0" t="n">
        <v>228.172845500126</v>
      </c>
      <c r="L152" s="24" t="n">
        <v>13.5185856166071</v>
      </c>
      <c r="M152" s="0" t="n">
        <v>8.55937403385833</v>
      </c>
      <c r="N152" s="0" t="n">
        <v>9.50289510466438</v>
      </c>
      <c r="O152" s="0" t="n">
        <v>46.7766034441532</v>
      </c>
      <c r="P152" s="0" t="n">
        <v>16.7900084279456</v>
      </c>
      <c r="Q152" s="24" t="n">
        <v>0.769605238927715</v>
      </c>
      <c r="R152" s="46" t="n">
        <v>5.0129432472351</v>
      </c>
      <c r="S152" s="62" t="n">
        <v>42.4293530471536</v>
      </c>
      <c r="T152" s="0" t="n">
        <v>1.93</v>
      </c>
      <c r="U152" s="24" t="n">
        <v>0.13</v>
      </c>
      <c r="V152" s="47" t="n">
        <v>1.2916</v>
      </c>
      <c r="W152" s="47" t="n">
        <v>4.00710618776194</v>
      </c>
      <c r="Y152" s="0" t="s">
        <v>64</v>
      </c>
      <c r="Z152" s="0" t="s">
        <v>65</v>
      </c>
      <c r="AE152" s="0" t="n">
        <v>30</v>
      </c>
    </row>
    <row r="153" customFormat="false" ht="12.8" hidden="false" customHeight="false" outlineLevel="0" collapsed="false">
      <c r="B153" s="10" t="n">
        <v>2</v>
      </c>
      <c r="C153" s="19" t="n">
        <v>24.4969086851151</v>
      </c>
      <c r="D153" s="0" t="n">
        <v>2.22712464859731</v>
      </c>
      <c r="E153" s="19" t="n">
        <v>16.1207697846525</v>
      </c>
      <c r="F153" s="0" t="n">
        <v>147.979730509561</v>
      </c>
      <c r="G153" s="24" t="n">
        <v>5.0354012826294</v>
      </c>
      <c r="H153" s="0" t="n">
        <v>33.1797334760958</v>
      </c>
      <c r="I153" s="0" t="n">
        <v>3.70893787374486</v>
      </c>
      <c r="J153" s="0" t="n">
        <v>27.8604838630938</v>
      </c>
      <c r="K153" s="0" t="n">
        <v>191.467969993503</v>
      </c>
      <c r="L153" s="24" t="n">
        <v>5.75358488180855</v>
      </c>
      <c r="M153" s="0" t="n">
        <v>2.57831731169319</v>
      </c>
      <c r="N153" s="0" t="n">
        <v>5.86289727217598</v>
      </c>
      <c r="O153" s="0" t="n">
        <v>11.1978811291771</v>
      </c>
      <c r="P153" s="0" t="n">
        <v>14.1389544656384</v>
      </c>
      <c r="Q153" s="24" t="n">
        <v>0.327956777952151</v>
      </c>
      <c r="R153" s="46" t="n">
        <v>5.0129432472351</v>
      </c>
      <c r="S153" s="62" t="n">
        <v>42.4293530471536</v>
      </c>
      <c r="T153" s="0" t="n">
        <v>1.93</v>
      </c>
      <c r="U153" s="24" t="n">
        <v>0.13</v>
      </c>
      <c r="V153" s="47" t="n">
        <v>1.2916</v>
      </c>
      <c r="W153" s="47" t="n">
        <v>4.00710618776194</v>
      </c>
      <c r="Y153" s="0" t="s">
        <v>67</v>
      </c>
      <c r="Z153" s="0" t="s">
        <v>68</v>
      </c>
      <c r="AE153" s="0" t="n">
        <v>30</v>
      </c>
    </row>
    <row r="154" customFormat="false" ht="12.8" hidden="false" customHeight="false" outlineLevel="0" collapsed="false">
      <c r="B154" s="10" t="n">
        <v>3</v>
      </c>
      <c r="C154" s="19" t="n">
        <v>17.8697124895314</v>
      </c>
      <c r="D154" s="0" t="n">
        <v>1.93890851760236</v>
      </c>
      <c r="E154" s="19" t="n">
        <v>11.8218978420785</v>
      </c>
      <c r="F154" s="0" t="n">
        <v>195.734145534559</v>
      </c>
      <c r="G154" s="24" t="n">
        <v>5.09656000266133</v>
      </c>
      <c r="H154" s="0" t="n">
        <v>23.9832812995267</v>
      </c>
      <c r="I154" s="0" t="n">
        <v>3.21614193247806</v>
      </c>
      <c r="J154" s="0" t="n">
        <v>20.338920726501</v>
      </c>
      <c r="K154" s="0" t="n">
        <v>253.099290806862</v>
      </c>
      <c r="L154" s="24" t="n">
        <v>5.81595436562219</v>
      </c>
      <c r="M154" s="0" t="n">
        <v>1.85535752898888</v>
      </c>
      <c r="N154" s="0" t="n">
        <v>5.16824119727361</v>
      </c>
      <c r="O154" s="0" t="n">
        <v>8.19481300817048</v>
      </c>
      <c r="P154" s="0" t="n">
        <v>18.6310181239923</v>
      </c>
      <c r="Q154" s="24" t="n">
        <v>0.332329534991513</v>
      </c>
      <c r="R154" s="46" t="n">
        <v>5.0129432472351</v>
      </c>
      <c r="S154" s="62" t="n">
        <v>42.4293530471536</v>
      </c>
      <c r="T154" s="0" t="n">
        <v>1.93</v>
      </c>
      <c r="U154" s="24" t="n">
        <v>0.13</v>
      </c>
      <c r="V154" s="47" t="n">
        <v>1.2916</v>
      </c>
      <c r="W154" s="47" t="n">
        <v>4.00710618776194</v>
      </c>
      <c r="Y154" s="0" t="s">
        <v>69</v>
      </c>
      <c r="Z154" s="0" t="s">
        <v>70</v>
      </c>
      <c r="AE154" s="0" t="n">
        <v>0.5</v>
      </c>
    </row>
    <row r="155" customFormat="false" ht="12.8" hidden="false" customHeight="false" outlineLevel="0" collapsed="false">
      <c r="B155" s="10" t="n">
        <v>4</v>
      </c>
      <c r="C155" s="19" t="n">
        <v>9.95033571118075</v>
      </c>
      <c r="D155" s="0" t="n">
        <v>9</v>
      </c>
      <c r="E155" s="19" t="n">
        <v>8.59774388514798</v>
      </c>
      <c r="F155" s="0" t="n">
        <v>239.951196483631</v>
      </c>
      <c r="G155" s="24" t="n">
        <v>5.13733248268262</v>
      </c>
      <c r="H155" s="0" t="n">
        <v>13.1650556089849</v>
      </c>
      <c r="I155" s="0" t="n">
        <v>2.54178959179718</v>
      </c>
      <c r="J155" s="0" t="n">
        <v>14.8128743404328</v>
      </c>
      <c r="K155" s="0" t="n">
        <v>310.621856899331</v>
      </c>
      <c r="L155" s="24" t="n">
        <v>5.87832384943583</v>
      </c>
      <c r="M155" s="0" t="n">
        <v>1.01494940613406</v>
      </c>
      <c r="N155" s="0" t="n">
        <v>4.14015020641811</v>
      </c>
      <c r="O155" s="0" t="n">
        <v>5.95523678233507</v>
      </c>
      <c r="P155" s="0" t="n">
        <v>22.9021606188205</v>
      </c>
      <c r="Q155" s="24" t="n">
        <v>0.332329534991513</v>
      </c>
      <c r="R155" s="46" t="n">
        <v>5.0129432472351</v>
      </c>
      <c r="S155" s="62" t="n">
        <v>42.4293530471536</v>
      </c>
      <c r="T155" s="0" t="n">
        <v>1.93</v>
      </c>
      <c r="U155" s="24" t="n">
        <v>0.13</v>
      </c>
      <c r="V155" s="47" t="n">
        <v>1.2916</v>
      </c>
      <c r="W155" s="47" t="n">
        <v>4.00710618776194</v>
      </c>
      <c r="Y155" s="57" t="s">
        <v>8</v>
      </c>
      <c r="Z155" s="57"/>
    </row>
    <row r="156" customFormat="false" ht="12.8" hidden="false" customHeight="false" outlineLevel="0" collapsed="false">
      <c r="B156" s="10" t="n">
        <v>5</v>
      </c>
      <c r="C156" s="19" t="n">
        <v>5.46041710397124</v>
      </c>
      <c r="D156" s="0" t="n">
        <v>1.10046159107161</v>
      </c>
      <c r="E156" s="19" t="n">
        <v>6.30501218244186</v>
      </c>
      <c r="F156" s="0" t="n">
        <v>286.231709810326</v>
      </c>
      <c r="G156" s="24" t="n">
        <v>5.19849120271456</v>
      </c>
      <c r="H156" s="0" t="n">
        <v>7.15573050835771</v>
      </c>
      <c r="I156" s="0" t="n">
        <v>1.86743725111629</v>
      </c>
      <c r="J156" s="0" t="n">
        <v>10.8218408393835</v>
      </c>
      <c r="K156" s="0" t="n">
        <v>370.335758842941</v>
      </c>
      <c r="L156" s="24" t="n">
        <v>5.94069333324948</v>
      </c>
      <c r="M156" s="0" t="n">
        <v>0.544829800142682</v>
      </c>
      <c r="N156" s="0" t="n">
        <v>3.1120592155626</v>
      </c>
      <c r="O156" s="0" t="n">
        <v>4.37735353231467</v>
      </c>
      <c r="P156" s="0" t="n">
        <v>27.2469435014907</v>
      </c>
      <c r="Q156" s="24" t="n">
        <v>0.336702292030875</v>
      </c>
      <c r="R156" s="46" t="n">
        <v>5.0129432472351</v>
      </c>
      <c r="S156" s="62" t="n">
        <v>42.4293530471536</v>
      </c>
      <c r="T156" s="0" t="n">
        <v>1.93</v>
      </c>
      <c r="U156" s="24" t="n">
        <v>0.13</v>
      </c>
      <c r="V156" s="47" t="n">
        <v>1.2916</v>
      </c>
      <c r="W156" s="47" t="n">
        <v>4.00710618776194</v>
      </c>
      <c r="Y156" s="0" t="s">
        <v>71</v>
      </c>
      <c r="Z156" s="0" t="s">
        <v>72</v>
      </c>
      <c r="AD156" s="0" t="n">
        <v>1</v>
      </c>
    </row>
    <row r="157" customFormat="false" ht="12.8" hidden="false" customHeight="false" outlineLevel="0" collapsed="false">
      <c r="B157" s="10" t="n">
        <v>6</v>
      </c>
      <c r="C157" s="19" t="n">
        <v>5.58309247575292</v>
      </c>
      <c r="D157" s="0" t="n">
        <v>0.786043993622579</v>
      </c>
      <c r="E157" s="19" t="n">
        <v>4.58546340541226</v>
      </c>
      <c r="F157" s="0" t="n">
        <v>321.605350569583</v>
      </c>
      <c r="G157" s="24" t="n">
        <v>5.23926368273585</v>
      </c>
      <c r="H157" s="0" t="n">
        <v>7.38741243892524</v>
      </c>
      <c r="I157" s="0" t="n">
        <v>1.32276805287404</v>
      </c>
      <c r="J157" s="0" t="n">
        <v>7.90531635784754</v>
      </c>
      <c r="K157" s="0" t="n">
        <v>415.805977754131</v>
      </c>
      <c r="L157" s="24" t="n">
        <v>6.00306281706312</v>
      </c>
      <c r="M157" s="0" t="n">
        <v>0.555595897989813</v>
      </c>
      <c r="N157" s="0" t="n">
        <v>2.22289943968757</v>
      </c>
      <c r="O157" s="0" t="n">
        <v>3.20666595971888</v>
      </c>
      <c r="P157" s="0" t="n">
        <v>30.6344013422165</v>
      </c>
      <c r="Q157" s="24" t="n">
        <v>0.341075049070237</v>
      </c>
      <c r="R157" s="46" t="n">
        <v>5.0129432472351</v>
      </c>
      <c r="S157" s="62" t="n">
        <v>42.4293530471536</v>
      </c>
      <c r="T157" s="0" t="n">
        <v>1.93</v>
      </c>
      <c r="U157" s="24" t="n">
        <v>0.13</v>
      </c>
      <c r="V157" s="47" t="n">
        <v>1.2916</v>
      </c>
      <c r="W157" s="47" t="n">
        <v>4.00710618776194</v>
      </c>
      <c r="Y157" s="0" t="s">
        <v>73</v>
      </c>
      <c r="Z157" s="0" t="s">
        <v>74</v>
      </c>
      <c r="AE157" s="0" t="n">
        <v>0.2</v>
      </c>
    </row>
    <row r="158" customFormat="false" ht="12.8" hidden="false" customHeight="false" outlineLevel="0" collapsed="false">
      <c r="B158" s="10" t="n">
        <v>7</v>
      </c>
      <c r="C158" s="19" t="n">
        <v>8.08021782135335</v>
      </c>
      <c r="D158" s="0" t="n">
        <v>0.524029329081719</v>
      </c>
      <c r="E158" s="19" t="n">
        <v>3.36744968834963</v>
      </c>
      <c r="F158" s="0" t="n">
        <v>365.822401518655</v>
      </c>
      <c r="G158" s="24" t="n">
        <v>5.28003616275714</v>
      </c>
      <c r="H158" s="0" t="n">
        <v>10.9874855465523</v>
      </c>
      <c r="I158" s="0" t="n">
        <v>0.907781997070421</v>
      </c>
      <c r="J158" s="0" t="n">
        <v>5.75629831882103</v>
      </c>
      <c r="K158" s="0" t="n">
        <v>473.328543846599</v>
      </c>
      <c r="L158" s="24" t="n">
        <v>6.04983992992335</v>
      </c>
      <c r="M158" s="0" t="n">
        <v>0.834535705847294</v>
      </c>
      <c r="N158" s="0" t="n">
        <v>1.5560296077813</v>
      </c>
      <c r="O158" s="0" t="n">
        <v>2.34137514519157</v>
      </c>
      <c r="P158" s="0" t="n">
        <v>34.831903449203</v>
      </c>
      <c r="Q158" s="24" t="n">
        <v>0.341075049070237</v>
      </c>
      <c r="R158" s="46" t="n">
        <v>5.0129432472351</v>
      </c>
      <c r="S158" s="62" t="n">
        <v>42.4293530471536</v>
      </c>
      <c r="T158" s="0" t="n">
        <v>1.93</v>
      </c>
      <c r="U158" s="24" t="n">
        <v>0.13</v>
      </c>
      <c r="V158" s="47" t="n">
        <v>1.2916</v>
      </c>
      <c r="W158" s="47" t="n">
        <v>4.00710618776194</v>
      </c>
      <c r="Y158" s="0" t="s">
        <v>75</v>
      </c>
      <c r="Z158" s="0" t="s">
        <v>76</v>
      </c>
      <c r="AE158" s="0" t="n">
        <v>0.13</v>
      </c>
    </row>
    <row r="159" customFormat="false" ht="21" hidden="false" customHeight="true" outlineLevel="0" collapsed="false">
      <c r="B159" s="10" t="n">
        <v>8</v>
      </c>
      <c r="C159" s="19" t="n">
        <v>6.57267380812514</v>
      </c>
      <c r="D159" s="0" t="n">
        <v>0.366820530357203</v>
      </c>
      <c r="E159" s="19" t="n">
        <v>2.43602743412526</v>
      </c>
      <c r="F159" s="0" t="n">
        <v>395.889996164024</v>
      </c>
      <c r="G159" s="24" t="n">
        <v>5.32080864277843</v>
      </c>
      <c r="H159" s="0" t="n">
        <v>8.91075114301951</v>
      </c>
      <c r="I159" s="0" t="n">
        <v>0.622479083705431</v>
      </c>
      <c r="J159" s="0" t="n">
        <v>4.22128543380209</v>
      </c>
      <c r="K159" s="0" t="n">
        <v>512.224755204364</v>
      </c>
      <c r="L159" s="24" t="n">
        <v>6.09661704278358</v>
      </c>
      <c r="M159" s="0" t="n">
        <v>0.668803048079341</v>
      </c>
      <c r="N159" s="0" t="n">
        <v>1.08366347684769</v>
      </c>
      <c r="O159" s="0" t="n">
        <v>1.67968216937656</v>
      </c>
      <c r="P159" s="0" t="n">
        <v>37.7038785750358</v>
      </c>
      <c r="Q159" s="24" t="n">
        <v>0.345447806109599</v>
      </c>
      <c r="R159" s="46" t="n">
        <v>5.0129432472351</v>
      </c>
      <c r="S159" s="62" t="n">
        <v>42.4293530471536</v>
      </c>
      <c r="T159" s="0" t="n">
        <v>1.93</v>
      </c>
      <c r="U159" s="24" t="n">
        <v>0.13</v>
      </c>
      <c r="V159" s="47" t="n">
        <v>1.2916</v>
      </c>
      <c r="W159" s="47" t="n">
        <v>4.00710618776194</v>
      </c>
      <c r="Y159" s="0" t="s">
        <v>77</v>
      </c>
      <c r="Z159" s="1" t="s">
        <v>78</v>
      </c>
      <c r="AD159" s="8" t="n">
        <v>0.54</v>
      </c>
      <c r="AE159" s="8"/>
    </row>
    <row r="160" customFormat="false" ht="12.8" hidden="false" customHeight="false" outlineLevel="0" collapsed="false">
      <c r="B160" s="10" t="n">
        <v>9</v>
      </c>
      <c r="C160" s="19" t="n">
        <v>1.54298356507625</v>
      </c>
      <c r="D160" s="0" t="n">
        <v>0.26201466454086</v>
      </c>
      <c r="E160" s="19" t="n">
        <v>1.79119664273916</v>
      </c>
      <c r="F160" s="0" t="n">
        <v>425.662810469733</v>
      </c>
      <c r="G160" s="24" t="n">
        <v>5.36158112279972</v>
      </c>
      <c r="H160" s="0" t="n">
        <v>2.02391572506142</v>
      </c>
      <c r="I160" s="0" t="n">
        <v>0.440922684291347</v>
      </c>
      <c r="J160" s="0" t="n">
        <v>3.07002577003788</v>
      </c>
      <c r="K160" s="0" t="n">
        <v>550.573132599343</v>
      </c>
      <c r="L160" s="24" t="n">
        <v>6.15898652659723</v>
      </c>
      <c r="M160" s="0" t="n">
        <v>0.154966559920823</v>
      </c>
      <c r="N160" s="0" t="n">
        <v>0.778014803890651</v>
      </c>
      <c r="O160" s="0" t="n">
        <v>1.22158703227386</v>
      </c>
      <c r="P160" s="0" t="n">
        <v>40.5758537008686</v>
      </c>
      <c r="Q160" s="24" t="n">
        <v>0.349820563148961</v>
      </c>
      <c r="R160" s="46" t="n">
        <v>5.0129432472351</v>
      </c>
      <c r="S160" s="62" t="n">
        <v>42.4293530471536</v>
      </c>
      <c r="T160" s="0" t="n">
        <v>1.93</v>
      </c>
      <c r="U160" s="24" t="n">
        <v>0.13</v>
      </c>
      <c r="V160" s="47" t="n">
        <v>1.2916</v>
      </c>
      <c r="W160" s="47" t="n">
        <v>4.00710618776194</v>
      </c>
      <c r="Y160" s="0" t="s">
        <v>80</v>
      </c>
      <c r="Z160" s="0" t="s">
        <v>81</v>
      </c>
      <c r="AE160" s="0" t="n">
        <v>4</v>
      </c>
    </row>
    <row r="161" customFormat="false" ht="12.8" hidden="false" customHeight="false" outlineLevel="0" collapsed="false">
      <c r="B161" s="10" t="n">
        <v>10</v>
      </c>
      <c r="C161" s="19" t="n">
        <v>0.31486678757298</v>
      </c>
      <c r="D161" s="0" t="n">
        <v>0.183410265178602</v>
      </c>
      <c r="E161" s="19" t="n">
        <v>1.2896615827722</v>
      </c>
      <c r="F161" s="0" t="n">
        <v>428.315833526677</v>
      </c>
      <c r="G161" s="24" t="n">
        <v>5.40235360282101</v>
      </c>
      <c r="H161" s="0" t="n">
        <v>0.42735112581368</v>
      </c>
      <c r="I161" s="0" t="n">
        <v>0.311239541852716</v>
      </c>
      <c r="J161" s="0" t="n">
        <v>2.22576868327746</v>
      </c>
      <c r="K161" s="0" t="n">
        <v>553.860136376055</v>
      </c>
      <c r="L161" s="24" t="n">
        <v>6.20576363945746</v>
      </c>
      <c r="M161" s="0" t="n">
        <v>0.0326245389306995</v>
      </c>
      <c r="N161" s="0" t="n">
        <v>0.555724859921894</v>
      </c>
      <c r="O161" s="0" t="n">
        <v>0.916190274205395</v>
      </c>
      <c r="P161" s="0" t="n">
        <v>40.7967748643942</v>
      </c>
      <c r="Q161" s="24" t="n">
        <v>0.349820563148961</v>
      </c>
      <c r="R161" s="46" t="n">
        <v>5.0129432472351</v>
      </c>
      <c r="S161" s="62" t="n">
        <v>42.4293530471536</v>
      </c>
      <c r="T161" s="0" t="n">
        <v>1.93</v>
      </c>
      <c r="U161" s="24" t="n">
        <v>0.13</v>
      </c>
      <c r="V161" s="47" t="n">
        <v>1.2916</v>
      </c>
      <c r="W161" s="47" t="n">
        <v>4.00710618776194</v>
      </c>
      <c r="Y161" s="58" t="s">
        <v>66</v>
      </c>
      <c r="Z161" s="58"/>
    </row>
    <row r="162" customFormat="false" ht="12.8" hidden="false" customHeight="false" outlineLevel="0" collapsed="false">
      <c r="B162" s="10" t="n">
        <v>11</v>
      </c>
      <c r="C162" s="19" t="n">
        <v>0.0926880586794919</v>
      </c>
      <c r="D162" s="0" t="n">
        <v>0.13100733227043</v>
      </c>
      <c r="E162" s="19" t="n">
        <v>0.931422254224365</v>
      </c>
      <c r="F162" s="0" t="n">
        <v>429.494954885319</v>
      </c>
      <c r="G162" s="24" t="n">
        <v>5.4431260828423</v>
      </c>
      <c r="H162" s="0" t="n">
        <v>0.128445422646247</v>
      </c>
      <c r="I162" s="0" t="n">
        <v>0.20749302790181</v>
      </c>
      <c r="J162" s="0" t="n">
        <v>1.61176352926989</v>
      </c>
      <c r="K162" s="0" t="n">
        <v>555.229721283019</v>
      </c>
      <c r="L162" s="24" t="n">
        <v>6.25254075231769</v>
      </c>
      <c r="M162" s="0" t="n">
        <v>0.00978736167920986</v>
      </c>
      <c r="N162" s="0" t="n">
        <v>0.389007401945326</v>
      </c>
      <c r="O162" s="0" t="n">
        <v>0.661692975815008</v>
      </c>
      <c r="P162" s="0" t="n">
        <v>40.870415252236</v>
      </c>
      <c r="Q162" s="24" t="n">
        <v>0.354193320188323</v>
      </c>
      <c r="R162" s="46" t="n">
        <v>5.0129432472351</v>
      </c>
      <c r="S162" s="62" t="n">
        <v>42.4293530471536</v>
      </c>
      <c r="T162" s="0" t="n">
        <v>1.93</v>
      </c>
      <c r="U162" s="24" t="n">
        <v>0.13</v>
      </c>
      <c r="V162" s="47" t="n">
        <v>1.2916</v>
      </c>
      <c r="W162" s="47" t="n">
        <v>4.00710618776194</v>
      </c>
      <c r="Z162" s="0" t="s">
        <v>82</v>
      </c>
      <c r="AE162" s="0" t="n">
        <v>1</v>
      </c>
    </row>
    <row r="163" customFormat="false" ht="12.8" hidden="false" customHeight="false" outlineLevel="0" collapsed="false">
      <c r="B163" s="10" t="n">
        <v>12</v>
      </c>
      <c r="C163" s="19" t="n">
        <v>0.035439551848041</v>
      </c>
      <c r="D163" s="0" t="n">
        <v>0.104805865816344</v>
      </c>
      <c r="E163" s="19" t="n">
        <v>0.716478657095665</v>
      </c>
      <c r="F163" s="0" t="n">
        <v>432.737538621584</v>
      </c>
      <c r="G163" s="24" t="n">
        <v>5.48389856286359</v>
      </c>
      <c r="H163" s="0" t="n">
        <v>0.0504178294499285</v>
      </c>
      <c r="I163" s="0" t="n">
        <v>0.155619770926358</v>
      </c>
      <c r="J163" s="0" t="n">
        <v>1.22801030801515</v>
      </c>
      <c r="K163" s="0" t="n">
        <v>559.886309966695</v>
      </c>
      <c r="L163" s="24" t="n">
        <v>6.29931786517792</v>
      </c>
      <c r="M163" s="0" t="n">
        <v>0.00358869928237695</v>
      </c>
      <c r="N163" s="0" t="n">
        <v>0.305648672957042</v>
      </c>
      <c r="O163" s="0" t="n">
        <v>0.508994596780775</v>
      </c>
      <c r="P163" s="0" t="n">
        <v>41.2386171914454</v>
      </c>
      <c r="Q163" s="24" t="n">
        <v>0.354193320188323</v>
      </c>
      <c r="R163" s="46" t="n">
        <v>5.0129432472351</v>
      </c>
      <c r="S163" s="62" t="n">
        <v>42.4293530471536</v>
      </c>
      <c r="T163" s="0" t="n">
        <v>1.93</v>
      </c>
      <c r="U163" s="24" t="n">
        <v>0.13</v>
      </c>
      <c r="V163" s="47" t="n">
        <v>1.2916</v>
      </c>
      <c r="W163" s="47" t="n">
        <v>4.00710618776194</v>
      </c>
      <c r="Z163" s="19" t="s">
        <v>83</v>
      </c>
      <c r="AD163" s="0" t="n">
        <v>44</v>
      </c>
    </row>
    <row r="164" customFormat="false" ht="12.8" hidden="false" customHeight="false" outlineLevel="0" collapsed="false">
      <c r="B164" s="10" t="n">
        <v>13</v>
      </c>
      <c r="C164" s="19" t="n">
        <v>0.0218089549834099</v>
      </c>
      <c r="D164" s="0" t="n">
        <v>0.0786043993622579</v>
      </c>
      <c r="E164" s="19" t="n">
        <v>0.501535059966966</v>
      </c>
      <c r="F164" s="0" t="n">
        <v>421.241105374826</v>
      </c>
      <c r="G164" s="24" t="n">
        <v>5.52467104288488</v>
      </c>
      <c r="H164" s="0" t="n">
        <v>0.0312110372785272</v>
      </c>
      <c r="I164" s="0" t="n">
        <v>0.155619770926358</v>
      </c>
      <c r="J164" s="0" t="n">
        <v>0.844257086760417</v>
      </c>
      <c r="K164" s="0" t="n">
        <v>544.820875990096</v>
      </c>
      <c r="L164" s="24" t="n">
        <v>6.34609497803816</v>
      </c>
      <c r="M164" s="0" t="n">
        <v>0.00195747233584197</v>
      </c>
      <c r="N164" s="0" t="n">
        <v>0.277862429960947</v>
      </c>
      <c r="O164" s="0" t="n">
        <v>0.356296217746543</v>
      </c>
      <c r="P164" s="0" t="n">
        <v>40.1340113738174</v>
      </c>
      <c r="Q164" s="24" t="n">
        <v>0.358566077227685</v>
      </c>
      <c r="R164" s="46" t="n">
        <v>5.0129432472351</v>
      </c>
      <c r="S164" s="62" t="n">
        <v>42.4293530471536</v>
      </c>
      <c r="T164" s="0" t="n">
        <v>1.93</v>
      </c>
      <c r="U164" s="24" t="n">
        <v>0.13</v>
      </c>
      <c r="V164" s="47" t="n">
        <v>1.2916</v>
      </c>
      <c r="W164" s="47" t="n">
        <v>4.00710618776194</v>
      </c>
      <c r="Z164" s="0" t="s">
        <v>84</v>
      </c>
      <c r="AD164" s="0" t="s">
        <v>85</v>
      </c>
    </row>
    <row r="165" customFormat="false" ht="12.8" hidden="false" customHeight="false" outlineLevel="0" collapsed="false">
      <c r="B165" s="10" t="n">
        <v>14</v>
      </c>
      <c r="C165" s="19" t="n">
        <v>0.0149936565510943</v>
      </c>
      <c r="D165" s="0" t="n">
        <v>0.104805865816344</v>
      </c>
      <c r="E165" s="19" t="n">
        <v>0.358239328547833</v>
      </c>
      <c r="F165" s="0" t="n">
        <v>425.662810469733</v>
      </c>
      <c r="G165" s="24" t="n">
        <v>5.56544352290617</v>
      </c>
      <c r="H165" s="0" t="n">
        <v>0.0216076411928265</v>
      </c>
      <c r="I165" s="0" t="n">
        <v>0.181556399414084</v>
      </c>
      <c r="J165" s="0" t="n">
        <v>0.614005154007576</v>
      </c>
      <c r="K165" s="0" t="n">
        <v>550.573132599343</v>
      </c>
      <c r="L165" s="24" t="n">
        <v>6.39287209089839</v>
      </c>
      <c r="M165" s="0" t="n">
        <v>0.00130498155722798</v>
      </c>
      <c r="N165" s="0" t="n">
        <v>0.305648672957042</v>
      </c>
      <c r="O165" s="0" t="n">
        <v>0.254497298390388</v>
      </c>
      <c r="P165" s="0" t="n">
        <v>40.5758537008686</v>
      </c>
      <c r="Q165" s="24" t="n">
        <v>0.358566077227685</v>
      </c>
      <c r="R165" s="46" t="n">
        <v>5.0129432472351</v>
      </c>
      <c r="S165" s="62" t="n">
        <v>42.4293530471536</v>
      </c>
      <c r="T165" s="0" t="n">
        <v>1.93</v>
      </c>
      <c r="U165" s="24" t="n">
        <v>0.13</v>
      </c>
      <c r="V165" s="47" t="n">
        <v>1.2916</v>
      </c>
      <c r="W165" s="47" t="n">
        <v>4.00710618776194</v>
      </c>
      <c r="Z165" s="19" t="s">
        <v>86</v>
      </c>
      <c r="AD165" s="0" t="n">
        <v>45</v>
      </c>
    </row>
    <row r="166" customFormat="false" ht="12.8" hidden="false" customHeight="false" outlineLevel="0" collapsed="false">
      <c r="B166" s="10" t="n">
        <v>15</v>
      </c>
      <c r="C166" s="19" t="n">
        <v>0.0109044774917049</v>
      </c>
      <c r="D166" s="0" t="n">
        <v>0.183410265178602</v>
      </c>
      <c r="E166" s="19" t="n">
        <v>0.286591462838266</v>
      </c>
      <c r="F166" s="0" t="n">
        <v>418.588082317881</v>
      </c>
      <c r="G166" s="24" t="n">
        <v>5.58582976291682</v>
      </c>
      <c r="H166" s="0" t="n">
        <v>0.0132046696178384</v>
      </c>
      <c r="I166" s="0" t="n">
        <v>0.337176170340442</v>
      </c>
      <c r="J166" s="0" t="n">
        <v>0.460503865505682</v>
      </c>
      <c r="K166" s="0" t="n">
        <v>541.259955231991</v>
      </c>
      <c r="L166" s="24" t="n">
        <v>6.42405683280521</v>
      </c>
      <c r="M166" s="0" t="n">
        <v>0.000652490778613991</v>
      </c>
      <c r="N166" s="0" t="n">
        <v>0.555724859921894</v>
      </c>
      <c r="O166" s="0" t="n">
        <v>0.20359783871231</v>
      </c>
      <c r="P166" s="0" t="n">
        <v>39.8394498224499</v>
      </c>
      <c r="Q166" s="24" t="n">
        <v>0.362938834267047</v>
      </c>
      <c r="R166" s="46" t="n">
        <v>5.0129432472351</v>
      </c>
      <c r="S166" s="62" t="n">
        <v>42.4293530471536</v>
      </c>
      <c r="T166" s="0" t="n">
        <v>1.93</v>
      </c>
      <c r="U166" s="24" t="n">
        <v>0.13</v>
      </c>
      <c r="V166" s="47" t="n">
        <v>1.2916</v>
      </c>
      <c r="W166" s="47" t="n">
        <v>4.00710618776194</v>
      </c>
      <c r="Z166" s="0" t="s">
        <v>87</v>
      </c>
      <c r="AE166" s="0" t="n">
        <v>50</v>
      </c>
    </row>
    <row r="167" customFormat="false" ht="12.8" hidden="false" customHeight="false" outlineLevel="0" collapsed="false">
      <c r="B167" s="10" t="n">
        <v>16</v>
      </c>
      <c r="C167" s="19" t="n">
        <v>0.00681529843231558</v>
      </c>
      <c r="D167" s="0" t="n">
        <v>0.288216130994946</v>
      </c>
      <c r="E167" s="19" t="n">
        <v>0.2149435971287</v>
      </c>
      <c r="F167" s="0" t="n">
        <v>419.767203676523</v>
      </c>
      <c r="G167" s="24" t="n">
        <v>5.62660224293811</v>
      </c>
      <c r="H167" s="0" t="n">
        <v>0.0072025470642755</v>
      </c>
      <c r="I167" s="0" t="n">
        <v>0.518732569754526</v>
      </c>
      <c r="J167" s="0" t="n">
        <v>0.307002577003788</v>
      </c>
      <c r="K167" s="0" t="n">
        <v>542.903457120347</v>
      </c>
      <c r="L167" s="24" t="n">
        <v>6.47083394566544</v>
      </c>
      <c r="M167" s="0" t="n">
        <v>0.000326245389306995</v>
      </c>
      <c r="N167" s="0" t="n">
        <v>0.88915977587503</v>
      </c>
      <c r="O167" s="0" t="n">
        <v>0.152698379034233</v>
      </c>
      <c r="P167" s="0" t="n">
        <v>39.9867305981336</v>
      </c>
      <c r="Q167" s="24" t="n">
        <v>0.362938834267047</v>
      </c>
      <c r="R167" s="46" t="n">
        <v>5.0129432472351</v>
      </c>
      <c r="S167" s="62" t="n">
        <v>42.4293530471536</v>
      </c>
      <c r="T167" s="0" t="n">
        <v>1.93</v>
      </c>
      <c r="U167" s="24" t="n">
        <v>0.13</v>
      </c>
      <c r="V167" s="47" t="n">
        <v>1.2916</v>
      </c>
      <c r="W167" s="47" t="n">
        <v>4.00710618776194</v>
      </c>
      <c r="AB167" s="25"/>
    </row>
    <row r="168" customFormat="false" ht="12.8" hidden="false" customHeight="false" outlineLevel="0" collapsed="false">
      <c r="B168" s="10" t="n">
        <v>17</v>
      </c>
      <c r="C168" s="19" t="n">
        <v>0.00545223874585246</v>
      </c>
      <c r="D168" s="0" t="n">
        <v>0.340619063903117</v>
      </c>
      <c r="E168" s="19" t="n">
        <v>0.143295731419133</v>
      </c>
      <c r="F168" s="0" t="n">
        <v>414.755937902295</v>
      </c>
      <c r="G168" s="24" t="n">
        <v>5.6673747229594</v>
      </c>
      <c r="H168" s="0" t="n">
        <v>0.00480169804285034</v>
      </c>
      <c r="I168" s="0" t="n">
        <v>0.596542455217705</v>
      </c>
      <c r="J168" s="0" t="n">
        <v>0.230251932752841</v>
      </c>
      <c r="K168" s="0" t="n">
        <v>536.329449566922</v>
      </c>
      <c r="L168" s="24" t="n">
        <v>6.50201868757226</v>
      </c>
      <c r="M168" s="0" t="n">
        <v>0</v>
      </c>
      <c r="N168" s="0" t="n">
        <v>1.0558772338516</v>
      </c>
      <c r="O168" s="0" t="n">
        <v>0.101798919356155</v>
      </c>
      <c r="P168" s="0" t="n">
        <v>39.4712478832406</v>
      </c>
      <c r="Q168" s="24" t="n">
        <v>0.367311591306409</v>
      </c>
      <c r="R168" s="46" t="n">
        <v>5.0129432472351</v>
      </c>
      <c r="S168" s="62" t="n">
        <v>42.4293530471536</v>
      </c>
      <c r="T168" s="0" t="n">
        <v>1.93</v>
      </c>
      <c r="U168" s="24" t="n">
        <v>0.13</v>
      </c>
      <c r="V168" s="47" t="n">
        <v>1.2916</v>
      </c>
      <c r="W168" s="47" t="n">
        <v>4.00710618776194</v>
      </c>
      <c r="AB168" s="25"/>
    </row>
    <row r="169" customFormat="false" ht="12.8" hidden="false" customHeight="false" outlineLevel="0" collapsed="false">
      <c r="B169" s="10" t="n">
        <v>18</v>
      </c>
      <c r="C169" s="19" t="n">
        <v>0.00408917905938935</v>
      </c>
      <c r="D169" s="0" t="n">
        <v>0.419223463265375</v>
      </c>
      <c r="E169" s="19" t="n">
        <v>0.0716478657095665</v>
      </c>
      <c r="F169" s="0" t="n">
        <v>410.629013147048</v>
      </c>
      <c r="G169" s="24" t="n">
        <v>5.68776096297005</v>
      </c>
      <c r="H169" s="0" t="n">
        <v>0.00480169804285034</v>
      </c>
      <c r="I169" s="0" t="n">
        <v>0.726225597656337</v>
      </c>
      <c r="J169" s="0" t="n">
        <v>0.153501288501894</v>
      </c>
      <c r="K169" s="0" t="n">
        <v>531.125026920461</v>
      </c>
      <c r="L169" s="24" t="n">
        <v>6.54879580043249</v>
      </c>
      <c r="M169" s="0" t="n">
        <v>0</v>
      </c>
      <c r="N169" s="0" t="n">
        <v>1.30595342081645</v>
      </c>
      <c r="O169" s="0" t="n">
        <v>0.0508994596780775</v>
      </c>
      <c r="P169" s="0" t="n">
        <v>39.1030459440312</v>
      </c>
      <c r="Q169" s="24" t="n">
        <v>0.367311591306409</v>
      </c>
      <c r="R169" s="46" t="n">
        <v>5.0129432472351</v>
      </c>
      <c r="S169" s="62" t="n">
        <v>42.4293530471536</v>
      </c>
      <c r="T169" s="0" t="n">
        <v>1.93</v>
      </c>
      <c r="U169" s="24" t="n">
        <v>0.13</v>
      </c>
      <c r="V169" s="47" t="n">
        <v>1.2916</v>
      </c>
      <c r="W169" s="47" t="n">
        <v>4.00710618776194</v>
      </c>
      <c r="Y169" s="8" t="s">
        <v>89</v>
      </c>
      <c r="Z169" s="8"/>
      <c r="AA169" s="8"/>
      <c r="AB169" s="8"/>
    </row>
    <row r="170" customFormat="false" ht="12.8" hidden="false" customHeight="false" outlineLevel="0" collapsed="false">
      <c r="B170" s="10" t="n">
        <v>19</v>
      </c>
      <c r="C170" s="19" t="n">
        <v>0.00408917905938935</v>
      </c>
      <c r="D170" s="0" t="n">
        <v>0.628835194898063</v>
      </c>
      <c r="E170" s="19" t="n">
        <v>0.0716478657095665</v>
      </c>
      <c r="F170" s="0" t="n">
        <v>406.796868731462</v>
      </c>
      <c r="G170" s="24" t="n">
        <v>5.72853344299134</v>
      </c>
      <c r="H170" s="0" t="n">
        <v>0.00360127353213775</v>
      </c>
      <c r="I170" s="0" t="n">
        <v>1.0893383964845</v>
      </c>
      <c r="J170" s="0" t="n">
        <v>0.153501288501894</v>
      </c>
      <c r="K170" s="0" t="n">
        <v>526.194521255392</v>
      </c>
      <c r="L170" s="24" t="n">
        <v>6.57998054233932</v>
      </c>
      <c r="M170" s="0" t="n">
        <v>0</v>
      </c>
      <c r="N170" s="0" t="n">
        <v>2.00060949571882</v>
      </c>
      <c r="O170" s="0" t="n">
        <v>0.0508994596780775</v>
      </c>
      <c r="P170" s="0" t="n">
        <v>38.7348440048219</v>
      </c>
      <c r="Q170" s="24" t="n">
        <v>0.371684348345771</v>
      </c>
      <c r="R170" s="46" t="n">
        <v>5.0129432472351</v>
      </c>
      <c r="S170" s="62" t="n">
        <v>42.4293530471536</v>
      </c>
      <c r="T170" s="0" t="n">
        <v>1.93</v>
      </c>
      <c r="U170" s="24" t="n">
        <v>0.13</v>
      </c>
      <c r="V170" s="47" t="n">
        <v>1.2916</v>
      </c>
      <c r="W170" s="47" t="n">
        <v>4.00710618776194</v>
      </c>
      <c r="Y170" s="43"/>
      <c r="Z170" s="44"/>
      <c r="AA170" s="45" t="s">
        <v>47</v>
      </c>
      <c r="AB170" s="45"/>
    </row>
    <row r="171" customFormat="false" ht="12.8" hidden="false" customHeight="false" outlineLevel="0" collapsed="false">
      <c r="B171" s="10" t="n">
        <v>20</v>
      </c>
      <c r="C171" s="19" t="n">
        <v>0.00408917905938935</v>
      </c>
      <c r="D171" s="0" t="n">
        <v>0.969454258801181</v>
      </c>
      <c r="E171" s="19" t="n">
        <v>0.0716478657095665</v>
      </c>
      <c r="F171" s="0" t="n">
        <v>395.595215824364</v>
      </c>
      <c r="G171" s="24" t="n">
        <v>5.74891968300198</v>
      </c>
      <c r="H171" s="0" t="n">
        <v>0.00360127353213775</v>
      </c>
      <c r="I171" s="0" t="n">
        <v>1.68588085170221</v>
      </c>
      <c r="J171" s="0" t="n">
        <v>0.076750644250947</v>
      </c>
      <c r="K171" s="0" t="n">
        <v>511.676921241578</v>
      </c>
      <c r="L171" s="24" t="n">
        <v>6.62675765519955</v>
      </c>
      <c r="M171" s="0" t="n">
        <v>0</v>
      </c>
      <c r="N171" s="0" t="n">
        <v>3.08427297256651</v>
      </c>
      <c r="O171" s="0" t="n">
        <v>0</v>
      </c>
      <c r="P171" s="0" t="n">
        <v>37.7038785750358</v>
      </c>
      <c r="Q171" s="24" t="n">
        <v>0.371684348345771</v>
      </c>
      <c r="R171" s="46" t="n">
        <v>5.0129432472351</v>
      </c>
      <c r="S171" s="62" t="n">
        <v>42.4293530471536</v>
      </c>
      <c r="T171" s="0" t="n">
        <v>1.93</v>
      </c>
      <c r="U171" s="24" t="n">
        <v>0.13</v>
      </c>
      <c r="V171" s="47" t="n">
        <v>1.2916</v>
      </c>
      <c r="W171" s="47" t="n">
        <v>4.00710618776194</v>
      </c>
      <c r="Y171" s="48"/>
      <c r="Z171" s="49"/>
      <c r="AA171" s="49" t="s">
        <v>19</v>
      </c>
      <c r="AB171" s="50" t="s">
        <v>20</v>
      </c>
    </row>
    <row r="172" customFormat="false" ht="12.8" hidden="false" customHeight="false" outlineLevel="0" collapsed="false">
      <c r="B172" s="10" t="n">
        <v>21</v>
      </c>
      <c r="C172" s="19" t="n">
        <v>0.00272611937292623</v>
      </c>
      <c r="D172" s="0" t="n">
        <v>1.36247625561247</v>
      </c>
      <c r="E172" s="19" t="n">
        <v>0</v>
      </c>
      <c r="F172" s="0" t="n">
        <v>382.919661218963</v>
      </c>
      <c r="G172" s="24" t="n">
        <v>5.78969216302327</v>
      </c>
      <c r="H172" s="0" t="n">
        <v>0.00360127353213775</v>
      </c>
      <c r="I172" s="0" t="n">
        <v>2.41210644935855</v>
      </c>
      <c r="J172" s="0" t="n">
        <v>0.076750644250947</v>
      </c>
      <c r="K172" s="0" t="n">
        <v>495.241902358016</v>
      </c>
      <c r="L172" s="24" t="n">
        <v>6.65794239710637</v>
      </c>
      <c r="M172" s="0" t="n">
        <v>0</v>
      </c>
      <c r="N172" s="0" t="n">
        <v>4.39022639338296</v>
      </c>
      <c r="O172" s="0" t="n">
        <v>0</v>
      </c>
      <c r="P172" s="0" t="n">
        <v>36.451991981724</v>
      </c>
      <c r="Q172" s="24" t="n">
        <v>0.376057105385133</v>
      </c>
      <c r="R172" s="46" t="n">
        <v>5.0129432472351</v>
      </c>
      <c r="S172" s="62" t="n">
        <v>42.4293530471536</v>
      </c>
      <c r="T172" s="0" t="n">
        <v>1.93</v>
      </c>
      <c r="U172" s="24" t="n">
        <v>0.13</v>
      </c>
      <c r="V172" s="47" t="n">
        <v>1.2916</v>
      </c>
      <c r="W172" s="47" t="n">
        <v>4.00710618776194</v>
      </c>
      <c r="Y172" s="52" t="s">
        <v>54</v>
      </c>
      <c r="Z172" s="49"/>
      <c r="AA172" s="63" t="n">
        <f aca="false">SQRT(AD149^2 + AD150^2+AD151^2)</f>
        <v>5.0129432472351</v>
      </c>
      <c r="AB172" s="64" t="n">
        <f aca="false">SQRT(AE152^2 + AE153^2 + AE154^2)</f>
        <v>42.4293530471536</v>
      </c>
    </row>
    <row r="173" customFormat="false" ht="12.8" hidden="false" customHeight="false" outlineLevel="0" collapsed="false">
      <c r="B173" s="10" t="n">
        <v>22</v>
      </c>
      <c r="C173" s="19" t="n">
        <v>0.00272611937292623</v>
      </c>
      <c r="D173" s="0" t="n">
        <v>1.59828945369924</v>
      </c>
      <c r="E173" s="19" t="n">
        <v>0</v>
      </c>
      <c r="F173" s="0" t="n">
        <v>367.885863896279</v>
      </c>
      <c r="G173" s="24" t="n">
        <v>5.81007840303392</v>
      </c>
      <c r="H173" s="0" t="n">
        <v>0.00360127353213775</v>
      </c>
      <c r="I173" s="0" t="n">
        <v>2.80115587667444</v>
      </c>
      <c r="J173" s="0" t="n">
        <v>0.076750644250947</v>
      </c>
      <c r="K173" s="0" t="n">
        <v>475.793796679134</v>
      </c>
      <c r="L173" s="24" t="n">
        <v>6.68912713901319</v>
      </c>
      <c r="M173" s="0" t="n">
        <v>0</v>
      </c>
      <c r="N173" s="0" t="n">
        <v>5.08488246828533</v>
      </c>
      <c r="O173" s="0" t="n">
        <v>0</v>
      </c>
      <c r="P173" s="0" t="n">
        <v>35.0528246127285</v>
      </c>
      <c r="Q173" s="24" t="n">
        <v>0.376057105385133</v>
      </c>
      <c r="R173" s="46" t="n">
        <v>5.0129432472351</v>
      </c>
      <c r="S173" s="62" t="n">
        <v>42.4293530471536</v>
      </c>
      <c r="T173" s="0" t="n">
        <v>1.93</v>
      </c>
      <c r="U173" s="24" t="n">
        <v>0.13</v>
      </c>
      <c r="V173" s="47" t="n">
        <v>1.2916</v>
      </c>
      <c r="W173" s="47" t="n">
        <v>4.00710618776194</v>
      </c>
      <c r="Y173" s="48"/>
      <c r="Z173" s="49"/>
      <c r="AA173" s="63"/>
      <c r="AB173" s="64"/>
    </row>
    <row r="174" customFormat="false" ht="12.8" hidden="false" customHeight="false" outlineLevel="0" collapsed="false">
      <c r="B174" s="10" t="n">
        <v>23</v>
      </c>
      <c r="C174" s="19" t="n">
        <v>0.00272611937292623</v>
      </c>
      <c r="D174" s="0" t="n">
        <v>1.44108065497473</v>
      </c>
      <c r="E174" s="19" t="n">
        <v>0</v>
      </c>
      <c r="F174" s="0" t="n">
        <v>360.221575065106</v>
      </c>
      <c r="G174" s="24" t="n">
        <v>5.83046464304456</v>
      </c>
      <c r="H174" s="0" t="n">
        <v>0.00360127353213775</v>
      </c>
      <c r="I174" s="0" t="n">
        <v>2.51585296330945</v>
      </c>
      <c r="J174" s="0" t="n">
        <v>0</v>
      </c>
      <c r="K174" s="0" t="n">
        <v>465.658868367603</v>
      </c>
      <c r="L174" s="24" t="n">
        <v>6.73590425187342</v>
      </c>
      <c r="M174" s="0" t="n">
        <v>0</v>
      </c>
      <c r="N174" s="0" t="n">
        <v>4.55694385135953</v>
      </c>
      <c r="O174" s="0" t="n">
        <v>0</v>
      </c>
      <c r="P174" s="0" t="n">
        <v>34.3164207343099</v>
      </c>
      <c r="Q174" s="24" t="n">
        <v>0.380429862424495</v>
      </c>
      <c r="R174" s="46" t="n">
        <v>5.0129432472351</v>
      </c>
      <c r="S174" s="62" t="n">
        <v>42.4293530471536</v>
      </c>
      <c r="T174" s="0" t="n">
        <v>1.93</v>
      </c>
      <c r="U174" s="24" t="n">
        <v>0.13</v>
      </c>
      <c r="V174" s="47" t="n">
        <v>1.2916</v>
      </c>
      <c r="W174" s="47" t="n">
        <v>4.00710618776194</v>
      </c>
      <c r="Y174" s="52" t="s">
        <v>8</v>
      </c>
      <c r="Z174" s="49"/>
      <c r="AA174" s="63" t="n">
        <f aca="false">SUM(AD156^2 + AD159^2)</f>
        <v>1.2916</v>
      </c>
      <c r="AB174" s="64" t="n">
        <f aca="false">SQRT(AE157^2 + AE158^2 + AE160^2)</f>
        <v>4.00710618776194</v>
      </c>
    </row>
    <row r="175" customFormat="false" ht="12.8" hidden="false" customHeight="false" outlineLevel="0" collapsed="false">
      <c r="B175" s="10" t="n">
        <v>24</v>
      </c>
      <c r="C175" s="19" t="n">
        <v>0.00272611937292623</v>
      </c>
      <c r="D175" s="0" t="n">
        <v>0.995655725255266</v>
      </c>
      <c r="E175" s="19" t="n">
        <v>0</v>
      </c>
      <c r="F175" s="0" t="n">
        <v>337.81826925091</v>
      </c>
      <c r="G175" s="24" t="n">
        <v>5.87123712306585</v>
      </c>
      <c r="H175" s="0" t="n">
        <v>0.00360127353213775</v>
      </c>
      <c r="I175" s="0" t="n">
        <v>1.73775410867766</v>
      </c>
      <c r="J175" s="0" t="n">
        <v>0</v>
      </c>
      <c r="K175" s="0" t="n">
        <v>436.897585321369</v>
      </c>
      <c r="L175" s="24" t="n">
        <v>6.76708899378024</v>
      </c>
      <c r="M175" s="0" t="n">
        <v>0</v>
      </c>
      <c r="N175" s="0" t="n">
        <v>3.1120592155626</v>
      </c>
      <c r="O175" s="0" t="n">
        <v>0</v>
      </c>
      <c r="P175" s="0" t="n">
        <v>32.1808494868957</v>
      </c>
      <c r="Q175" s="24" t="n">
        <v>0.380429862424495</v>
      </c>
      <c r="R175" s="46" t="n">
        <v>5.0129432472351</v>
      </c>
      <c r="S175" s="62" t="n">
        <v>42.4293530471536</v>
      </c>
      <c r="T175" s="0" t="n">
        <v>1.93</v>
      </c>
      <c r="U175" s="24" t="n">
        <v>0.13</v>
      </c>
      <c r="V175" s="47" t="n">
        <v>1.2916</v>
      </c>
      <c r="W175" s="47" t="n">
        <v>4.00710618776194</v>
      </c>
      <c r="Y175" s="48"/>
      <c r="Z175" s="49"/>
      <c r="AA175" s="63"/>
      <c r="AB175" s="64"/>
    </row>
    <row r="176" customFormat="false" ht="12.8" hidden="false" customHeight="false" outlineLevel="0" collapsed="false">
      <c r="B176" s="10" t="n">
        <v>25</v>
      </c>
      <c r="C176" s="19" t="n">
        <v>0.00272611937292623</v>
      </c>
      <c r="D176" s="0" t="n">
        <v>0.759842527168493</v>
      </c>
      <c r="E176" s="19" t="n">
        <v>0</v>
      </c>
      <c r="F176" s="0" t="n">
        <v>323.079252267886</v>
      </c>
      <c r="G176" s="24" t="n">
        <v>5.8916233630765</v>
      </c>
      <c r="H176" s="0" t="n">
        <v>0.00360127353213775</v>
      </c>
      <c r="I176" s="0" t="n">
        <v>1.32276805287404</v>
      </c>
      <c r="J176" s="0" t="n">
        <v>0</v>
      </c>
      <c r="K176" s="0" t="n">
        <v>417.72339662388</v>
      </c>
      <c r="L176" s="24" t="n">
        <v>6.79827373568707</v>
      </c>
      <c r="M176" s="0" t="n">
        <v>0</v>
      </c>
      <c r="N176" s="0" t="n">
        <v>2.33404441167195</v>
      </c>
      <c r="O176" s="0" t="n">
        <v>0</v>
      </c>
      <c r="P176" s="0" t="n">
        <v>30.7816821179003</v>
      </c>
      <c r="Q176" s="24" t="n">
        <v>0.380429862424495</v>
      </c>
      <c r="R176" s="46" t="n">
        <v>5.0129432472351</v>
      </c>
      <c r="S176" s="62" t="n">
        <v>42.4293530471536</v>
      </c>
      <c r="T176" s="0" t="n">
        <v>1.93</v>
      </c>
      <c r="U176" s="24" t="n">
        <v>0.13</v>
      </c>
      <c r="V176" s="47" t="n">
        <v>1.2916</v>
      </c>
      <c r="W176" s="47" t="n">
        <v>4.00710618776194</v>
      </c>
      <c r="Y176" s="54" t="s">
        <v>66</v>
      </c>
      <c r="Z176" s="55"/>
      <c r="AA176" s="65" t="n">
        <f aca="false">SQRT(AD163^2 + 13^2 + AD165^2)</f>
        <v>64.2650760522385</v>
      </c>
      <c r="AB176" s="66" t="n">
        <f aca="false">SQRT(AE162^2 + AE166^2)</f>
        <v>50.0099990002</v>
      </c>
    </row>
    <row r="177" customFormat="false" ht="12.8" hidden="false" customHeight="false" outlineLevel="0" collapsed="false">
      <c r="B177" s="38" t="n">
        <v>26</v>
      </c>
      <c r="C177" s="61" t="n">
        <v>0.0517962680855984</v>
      </c>
      <c r="D177" s="39" t="n">
        <v>1.20526745688795</v>
      </c>
      <c r="E177" s="61" t="n">
        <v>0</v>
      </c>
      <c r="F177" s="39" t="n">
        <v>2368.56002917195</v>
      </c>
      <c r="G177" s="40" t="n">
        <v>115.182256060146</v>
      </c>
      <c r="H177" s="39" t="n">
        <v>0.0540191029820663</v>
      </c>
      <c r="I177" s="39" t="n">
        <v>2.0749302790181</v>
      </c>
      <c r="J177" s="39" t="n">
        <v>0.076750644250947</v>
      </c>
      <c r="K177" s="39" t="n">
        <v>3063.48751989605</v>
      </c>
      <c r="L177" s="40" t="n">
        <v>132.737853926385</v>
      </c>
      <c r="M177" s="39" t="n">
        <v>0.000652490778613991</v>
      </c>
      <c r="N177" s="39" t="n">
        <v>3.6399978324884</v>
      </c>
      <c r="O177" s="39" t="n">
        <v>0</v>
      </c>
      <c r="P177" s="39" t="n">
        <v>225.63414834748</v>
      </c>
      <c r="Q177" s="40" t="n">
        <v>7.46866902323032</v>
      </c>
      <c r="R177" s="67" t="n">
        <v>5.0129432472351</v>
      </c>
      <c r="S177" s="68" t="n">
        <v>42.4293530471536</v>
      </c>
      <c r="T177" s="39" t="n">
        <v>1.93</v>
      </c>
      <c r="U177" s="24" t="n">
        <v>0.13</v>
      </c>
      <c r="V177" s="59" t="n">
        <v>1.2916</v>
      </c>
      <c r="W177" s="59" t="n">
        <v>4.00710618776194</v>
      </c>
      <c r="X177" s="25"/>
      <c r="Y177" s="25"/>
      <c r="Z177" s="25"/>
      <c r="AA177" s="25"/>
      <c r="AB177" s="25"/>
    </row>
  </sheetData>
  <mergeCells count="45">
    <mergeCell ref="C3:G3"/>
    <mergeCell ref="H3:L3"/>
    <mergeCell ref="M3:Q3"/>
    <mergeCell ref="R3:S3"/>
    <mergeCell ref="T3:U3"/>
    <mergeCell ref="V3:W3"/>
    <mergeCell ref="Z3:AW3"/>
    <mergeCell ref="C31:G31"/>
    <mergeCell ref="H31:L31"/>
    <mergeCell ref="M31:Q31"/>
    <mergeCell ref="R31:S31"/>
    <mergeCell ref="T31:U31"/>
    <mergeCell ref="V31:W31"/>
    <mergeCell ref="C62:G62"/>
    <mergeCell ref="H62:L62"/>
    <mergeCell ref="M62:Q62"/>
    <mergeCell ref="R62:S62"/>
    <mergeCell ref="T62:U62"/>
    <mergeCell ref="V62:W62"/>
    <mergeCell ref="C90:G90"/>
    <mergeCell ref="H90:L90"/>
    <mergeCell ref="M90:Q90"/>
    <mergeCell ref="R90:S90"/>
    <mergeCell ref="T90:U90"/>
    <mergeCell ref="V90:W90"/>
    <mergeCell ref="AK90:AN90"/>
    <mergeCell ref="AM91:AN91"/>
    <mergeCell ref="AG92:AH92"/>
    <mergeCell ref="AG104:AH104"/>
    <mergeCell ref="C122:G122"/>
    <mergeCell ref="H122:L122"/>
    <mergeCell ref="M122:Q122"/>
    <mergeCell ref="R122:S122"/>
    <mergeCell ref="T122:U122"/>
    <mergeCell ref="V122:W122"/>
    <mergeCell ref="AD147:AE147"/>
    <mergeCell ref="C150:G150"/>
    <mergeCell ref="H150:L150"/>
    <mergeCell ref="M150:Q150"/>
    <mergeCell ref="R150:S150"/>
    <mergeCell ref="T150:U150"/>
    <mergeCell ref="V150:W150"/>
    <mergeCell ref="AD159:AE159"/>
    <mergeCell ref="Y169:AB169"/>
    <mergeCell ref="AA170:AB170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:P160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I3" activeCellId="0" sqref="I3"/>
    </sheetView>
  </sheetViews>
  <sheetFormatPr defaultRowHeight="12.8" zeroHeight="false" outlineLevelRow="0" outlineLevelCol="0"/>
  <cols>
    <col collapsed="false" customWidth="false" hidden="false" outlineLevel="0" max="6" min="1" style="0" width="11.52"/>
    <col collapsed="false" customWidth="true" hidden="false" outlineLevel="0" max="7" min="7" style="0" width="13.73"/>
    <col collapsed="false" customWidth="true" hidden="false" outlineLevel="0" max="8" min="8" style="0" width="15.8"/>
    <col collapsed="false" customWidth="true" hidden="false" outlineLevel="0" max="9" min="9" style="0" width="13.73"/>
    <col collapsed="false" customWidth="true" hidden="false" outlineLevel="0" max="10" min="10" style="0" width="15.8"/>
    <col collapsed="false" customWidth="false" hidden="false" outlineLevel="0" max="12" min="11" style="0" width="11.52"/>
    <col collapsed="false" customWidth="true" hidden="false" outlineLevel="0" max="13" min="13" style="0" width="21.93"/>
    <col collapsed="false" customWidth="false" hidden="false" outlineLevel="0" max="1025" min="14" style="0" width="11.52"/>
  </cols>
  <sheetData>
    <row r="3" customFormat="false" ht="12.8" hidden="false" customHeight="false" outlineLevel="0" collapsed="false">
      <c r="A3" s="29" t="s">
        <v>2</v>
      </c>
      <c r="B3" s="30" t="s">
        <v>3</v>
      </c>
      <c r="C3" s="30"/>
      <c r="D3" s="30"/>
      <c r="E3" s="30"/>
      <c r="F3" s="30"/>
      <c r="G3" s="31" t="s">
        <v>6</v>
      </c>
      <c r="H3" s="31"/>
      <c r="I3" s="7" t="s">
        <v>7</v>
      </c>
      <c r="J3" s="7"/>
      <c r="K3" s="32" t="s">
        <v>8</v>
      </c>
      <c r="L3" s="32"/>
      <c r="M3" s="7" t="s">
        <v>9</v>
      </c>
    </row>
    <row r="4" customFormat="false" ht="12.8" hidden="false" customHeight="false" outlineLevel="0" collapsed="false">
      <c r="A4" s="29" t="s">
        <v>40</v>
      </c>
      <c r="B4" s="33" t="s">
        <v>12</v>
      </c>
      <c r="C4" s="33" t="s">
        <v>13</v>
      </c>
      <c r="D4" s="33" t="s">
        <v>14</v>
      </c>
      <c r="E4" s="33" t="s">
        <v>15</v>
      </c>
      <c r="F4" s="33" t="s">
        <v>16</v>
      </c>
      <c r="G4" s="14" t="s">
        <v>17</v>
      </c>
      <c r="H4" s="14" t="s">
        <v>18</v>
      </c>
      <c r="I4" s="34" t="s">
        <v>17</v>
      </c>
      <c r="J4" s="34" t="s">
        <v>18</v>
      </c>
      <c r="K4" s="16" t="s">
        <v>41</v>
      </c>
      <c r="L4" s="17" t="s">
        <v>42</v>
      </c>
      <c r="M4" s="36" t="s">
        <v>43</v>
      </c>
    </row>
    <row r="5" customFormat="false" ht="12.8" hidden="false" customHeight="false" outlineLevel="0" collapsed="false">
      <c r="A5" s="10" t="n">
        <v>1</v>
      </c>
      <c r="B5" s="0" t="n">
        <v>22.0057338955733</v>
      </c>
      <c r="C5" s="0" t="n">
        <v>12.4959564168384</v>
      </c>
      <c r="D5" s="0" t="n">
        <v>350.931306241389</v>
      </c>
      <c r="E5" s="0" t="n">
        <v>531.315125772734</v>
      </c>
      <c r="F5" s="24" t="n">
        <v>446.017688434056</v>
      </c>
      <c r="G5" s="0" t="n">
        <v>3</v>
      </c>
      <c r="H5" s="0" t="n">
        <v>0.8</v>
      </c>
      <c r="I5" s="0" t="n">
        <v>1.9</v>
      </c>
      <c r="J5" s="24" t="n">
        <v>0.2</v>
      </c>
      <c r="K5" s="0" t="n">
        <v>0</v>
      </c>
      <c r="L5" s="0" t="n">
        <v>0</v>
      </c>
      <c r="M5" s="24" t="n">
        <v>0.35</v>
      </c>
    </row>
    <row r="6" customFormat="false" ht="12.8" hidden="false" customHeight="false" outlineLevel="0" collapsed="false">
      <c r="A6" s="10" t="n">
        <v>2</v>
      </c>
      <c r="B6" s="0" t="n">
        <v>6.03336549740092</v>
      </c>
      <c r="C6" s="0" t="n">
        <v>7.22327236778221</v>
      </c>
      <c r="D6" s="0" t="n">
        <v>84.0624923857578</v>
      </c>
      <c r="E6" s="0" t="n">
        <v>446.189930104375</v>
      </c>
      <c r="F6" s="24" t="n">
        <v>189.619349981207</v>
      </c>
      <c r="G6" s="0" t="n">
        <v>3</v>
      </c>
      <c r="H6" s="0" t="n">
        <v>0.8</v>
      </c>
      <c r="I6" s="0" t="n">
        <v>1.9</v>
      </c>
      <c r="J6" s="24" t="n">
        <v>0.2</v>
      </c>
      <c r="K6" s="0" t="n">
        <v>0</v>
      </c>
      <c r="L6" s="0" t="n">
        <v>0</v>
      </c>
      <c r="M6" s="24" t="n">
        <v>0.35</v>
      </c>
    </row>
    <row r="7" customFormat="false" ht="12.8" hidden="false" customHeight="false" outlineLevel="0" collapsed="false">
      <c r="A7" s="10" t="n">
        <v>3</v>
      </c>
      <c r="B7" s="0" t="n">
        <v>4.3332577299606</v>
      </c>
      <c r="C7" s="0" t="n">
        <v>6.18702232345902</v>
      </c>
      <c r="D7" s="0" t="n">
        <v>61.4090319963564</v>
      </c>
      <c r="E7" s="0" t="n">
        <v>589.659361006104</v>
      </c>
      <c r="F7" s="24" t="n">
        <v>191.268213894087</v>
      </c>
      <c r="G7" s="0" t="n">
        <v>3</v>
      </c>
      <c r="H7" s="0" t="n">
        <v>0.8</v>
      </c>
      <c r="I7" s="0" t="n">
        <v>1.9</v>
      </c>
      <c r="J7" s="24" t="n">
        <v>0.2</v>
      </c>
      <c r="K7" s="0" t="n">
        <v>0</v>
      </c>
      <c r="L7" s="0" t="n">
        <v>0</v>
      </c>
      <c r="M7" s="24" t="n">
        <v>0.35</v>
      </c>
    </row>
    <row r="8" customFormat="false" ht="12.8" hidden="false" customHeight="false" outlineLevel="0" collapsed="false">
      <c r="A8" s="10" t="n">
        <v>4</v>
      </c>
      <c r="B8" s="0" t="n">
        <v>2.40824587565805</v>
      </c>
      <c r="C8" s="0" t="n">
        <v>4.8459928543349</v>
      </c>
      <c r="D8" s="0" t="n">
        <v>44.8333292724041</v>
      </c>
      <c r="E8" s="0" t="n">
        <v>723.085931744711</v>
      </c>
      <c r="F8" s="24" t="n">
        <v>193.329293785187</v>
      </c>
      <c r="G8" s="0" t="n">
        <v>3</v>
      </c>
      <c r="H8" s="0" t="n">
        <v>0.8</v>
      </c>
      <c r="I8" s="0" t="n">
        <v>1.9</v>
      </c>
      <c r="J8" s="24" t="n">
        <v>0.2</v>
      </c>
      <c r="K8" s="0" t="n">
        <v>0</v>
      </c>
      <c r="L8" s="0" t="n">
        <v>0</v>
      </c>
      <c r="M8" s="24" t="n">
        <v>0.35</v>
      </c>
    </row>
    <row r="9" customFormat="false" ht="12.8" hidden="false" customHeight="false" outlineLevel="0" collapsed="false">
      <c r="A9" s="10" t="n">
        <v>5</v>
      </c>
      <c r="B9" s="0" t="n">
        <v>1.30187913445684</v>
      </c>
      <c r="C9" s="0" t="n">
        <v>3.53544132769087</v>
      </c>
      <c r="D9" s="0" t="n">
        <v>32.7567458592389</v>
      </c>
      <c r="E9" s="0" t="n">
        <v>862.729511155727</v>
      </c>
      <c r="F9" s="24" t="n">
        <v>194.978157698067</v>
      </c>
      <c r="G9" s="0" t="n">
        <v>3</v>
      </c>
      <c r="H9" s="0" t="n">
        <v>0.8</v>
      </c>
      <c r="I9" s="0" t="n">
        <v>1.9</v>
      </c>
      <c r="J9" s="24" t="n">
        <v>0.2</v>
      </c>
      <c r="K9" s="0" t="n">
        <v>0</v>
      </c>
      <c r="L9" s="0" t="n">
        <v>0</v>
      </c>
      <c r="M9" s="24" t="n">
        <v>0.35</v>
      </c>
    </row>
    <row r="10" customFormat="false" ht="12.8" hidden="false" customHeight="false" outlineLevel="0" collapsed="false">
      <c r="A10" s="10" t="n">
        <v>6</v>
      </c>
      <c r="B10" s="0" t="n">
        <v>1.32651628939178</v>
      </c>
      <c r="C10" s="0" t="n">
        <v>2.46871334088759</v>
      </c>
      <c r="D10" s="0" t="n">
        <v>23.9163710731311</v>
      </c>
      <c r="E10" s="0" t="n">
        <v>968.418658586667</v>
      </c>
      <c r="F10" s="24" t="n">
        <v>196.627021610947</v>
      </c>
      <c r="G10" s="0" t="n">
        <v>3</v>
      </c>
      <c r="H10" s="0" t="n">
        <v>0.8</v>
      </c>
      <c r="I10" s="0" t="n">
        <v>1.9</v>
      </c>
      <c r="J10" s="24" t="n">
        <v>0.2</v>
      </c>
      <c r="K10" s="0" t="n">
        <v>0</v>
      </c>
      <c r="L10" s="0" t="n">
        <v>0</v>
      </c>
      <c r="M10" s="24" t="n">
        <v>0.35</v>
      </c>
    </row>
    <row r="11" customFormat="false" ht="12.8" hidden="false" customHeight="false" outlineLevel="0" collapsed="false">
      <c r="A11" s="10" t="n">
        <v>7</v>
      </c>
      <c r="B11" s="0" t="n">
        <v>1.94590300907195</v>
      </c>
      <c r="C11" s="0" t="n">
        <v>1.67628683640515</v>
      </c>
      <c r="D11" s="0" t="n">
        <v>17.4439538190164</v>
      </c>
      <c r="E11" s="0" t="n">
        <v>1102.32346076161</v>
      </c>
      <c r="F11" s="24" t="n">
        <v>198.275885523827</v>
      </c>
      <c r="G11" s="0" t="n">
        <v>3</v>
      </c>
      <c r="H11" s="0" t="n">
        <v>0.8</v>
      </c>
      <c r="I11" s="0" t="n">
        <v>1.9</v>
      </c>
      <c r="J11" s="24" t="n">
        <v>0.2</v>
      </c>
      <c r="K11" s="0" t="n">
        <v>0</v>
      </c>
      <c r="L11" s="0" t="n">
        <v>0</v>
      </c>
      <c r="M11" s="24" t="n">
        <v>0.35</v>
      </c>
    </row>
    <row r="12" customFormat="false" ht="12.8" hidden="false" customHeight="false" outlineLevel="0" collapsed="false">
      <c r="A12" s="10" t="n">
        <v>8</v>
      </c>
      <c r="B12" s="0" t="n">
        <v>1.55372560712512</v>
      </c>
      <c r="C12" s="0" t="n">
        <v>1.12768387176347</v>
      </c>
      <c r="D12" s="0" t="n">
        <v>12.7869706727632</v>
      </c>
      <c r="E12" s="0" t="n">
        <v>1192.7092022297</v>
      </c>
      <c r="F12" s="24" t="n">
        <v>199.924749436707</v>
      </c>
      <c r="G12" s="0" t="n">
        <v>3</v>
      </c>
      <c r="H12" s="0" t="n">
        <v>0.8</v>
      </c>
      <c r="I12" s="0" t="n">
        <v>1.9</v>
      </c>
      <c r="J12" s="24" t="n">
        <v>0.2</v>
      </c>
      <c r="K12" s="0" t="n">
        <v>0</v>
      </c>
      <c r="L12" s="0" t="n">
        <v>0</v>
      </c>
      <c r="M12" s="24" t="n">
        <v>0.35</v>
      </c>
    </row>
    <row r="13" customFormat="false" ht="12.8" hidden="false" customHeight="false" outlineLevel="0" collapsed="false">
      <c r="A13" s="10" t="n">
        <v>9</v>
      </c>
      <c r="B13" s="0" t="n">
        <v>0.348378015395822</v>
      </c>
      <c r="C13" s="0" t="n">
        <v>0.792426504482436</v>
      </c>
      <c r="D13" s="0" t="n">
        <v>9.31396629250649</v>
      </c>
      <c r="E13" s="0" t="n">
        <v>1282.61671226145</v>
      </c>
      <c r="F13" s="24" t="n">
        <v>201.573613349587</v>
      </c>
      <c r="G13" s="0" t="n">
        <v>3</v>
      </c>
      <c r="H13" s="0" t="n">
        <v>0.8</v>
      </c>
      <c r="I13" s="0" t="n">
        <v>1.9</v>
      </c>
      <c r="J13" s="24" t="n">
        <v>0.2</v>
      </c>
      <c r="K13" s="0" t="n">
        <v>0</v>
      </c>
      <c r="L13" s="0" t="n">
        <v>0</v>
      </c>
      <c r="M13" s="24" t="n">
        <v>0.35</v>
      </c>
    </row>
    <row r="14" customFormat="false" ht="12.8" hidden="false" customHeight="false" outlineLevel="0" collapsed="false">
      <c r="A14" s="10" t="n">
        <v>10</v>
      </c>
      <c r="B14" s="0" t="n">
        <v>0.0766489264642585</v>
      </c>
      <c r="C14" s="0" t="n">
        <v>0.548602964641687</v>
      </c>
      <c r="D14" s="0" t="n">
        <v>6.78814492504711</v>
      </c>
      <c r="E14" s="0" t="n">
        <v>1290.26841524288</v>
      </c>
      <c r="F14" s="24" t="n">
        <v>202.810261284247</v>
      </c>
      <c r="G14" s="0" t="n">
        <v>3</v>
      </c>
      <c r="H14" s="0" t="n">
        <v>0.8</v>
      </c>
      <c r="I14" s="0" t="n">
        <v>1.9</v>
      </c>
      <c r="J14" s="24" t="n">
        <v>0.2</v>
      </c>
      <c r="K14" s="0" t="n">
        <v>0</v>
      </c>
      <c r="L14" s="0" t="n">
        <v>0</v>
      </c>
      <c r="M14" s="24" t="n">
        <v>0.35</v>
      </c>
    </row>
    <row r="15" customFormat="false" ht="12.8" hidden="false" customHeight="false" outlineLevel="0" collapsed="false">
      <c r="A15" s="10" t="n">
        <v>11</v>
      </c>
      <c r="B15" s="0" t="n">
        <v>0.0266542319471576</v>
      </c>
      <c r="C15" s="0" t="n">
        <v>0.365735309761124</v>
      </c>
      <c r="D15" s="0" t="n">
        <v>4.97271081718567</v>
      </c>
      <c r="E15" s="0" t="n">
        <v>1293.13780386091</v>
      </c>
      <c r="F15" s="24" t="n">
        <v>204.459125197127</v>
      </c>
      <c r="G15" s="0" t="n">
        <v>3</v>
      </c>
      <c r="H15" s="0" t="n">
        <v>0.8</v>
      </c>
      <c r="I15" s="0" t="n">
        <v>1.9</v>
      </c>
      <c r="J15" s="24" t="n">
        <v>0.2</v>
      </c>
      <c r="K15" s="0" t="n">
        <v>0</v>
      </c>
      <c r="L15" s="0" t="n">
        <v>0</v>
      </c>
      <c r="M15" s="24" t="n">
        <v>0.35</v>
      </c>
    </row>
    <row r="16" customFormat="false" ht="12.8" hidden="false" customHeight="false" outlineLevel="0" collapsed="false">
      <c r="A16" s="10" t="n">
        <v>12</v>
      </c>
      <c r="B16" s="0" t="n">
        <v>0.0144076929444095</v>
      </c>
      <c r="C16" s="0" t="n">
        <v>0.304779424800937</v>
      </c>
      <c r="D16" s="0" t="n">
        <v>3.63086821572287</v>
      </c>
      <c r="E16" s="0" t="n">
        <v>1303.65889546037</v>
      </c>
      <c r="F16" s="24" t="n">
        <v>205.695773131787</v>
      </c>
      <c r="G16" s="0" t="n">
        <v>3</v>
      </c>
      <c r="H16" s="0" t="n">
        <v>0.8</v>
      </c>
      <c r="I16" s="0" t="n">
        <v>1.9</v>
      </c>
      <c r="J16" s="24" t="n">
        <v>0.2</v>
      </c>
      <c r="K16" s="0" t="n">
        <v>0</v>
      </c>
      <c r="L16" s="0" t="n">
        <v>0</v>
      </c>
      <c r="M16" s="24" t="n">
        <v>0.35</v>
      </c>
    </row>
    <row r="17" customFormat="false" ht="12.8" hidden="false" customHeight="false" outlineLevel="0" collapsed="false">
      <c r="A17" s="10" t="n">
        <v>13</v>
      </c>
      <c r="B17" s="0" t="n">
        <v>0.010661692778863</v>
      </c>
      <c r="C17" s="0" t="n">
        <v>0.274301482320843</v>
      </c>
      <c r="D17" s="0" t="n">
        <v>2.6836852029256</v>
      </c>
      <c r="E17" s="0" t="n">
        <v>1268.74800060762</v>
      </c>
      <c r="F17" s="24" t="n">
        <v>207.344637044667</v>
      </c>
      <c r="G17" s="0" t="n">
        <v>3</v>
      </c>
      <c r="H17" s="0" t="n">
        <v>0.8</v>
      </c>
      <c r="I17" s="0" t="n">
        <v>1.9</v>
      </c>
      <c r="J17" s="24" t="n">
        <v>0.2</v>
      </c>
      <c r="K17" s="0" t="n">
        <v>0</v>
      </c>
      <c r="L17" s="0" t="n">
        <v>0</v>
      </c>
      <c r="M17" s="24" t="n">
        <v>0.35</v>
      </c>
    </row>
    <row r="18" customFormat="false" ht="12.8" hidden="false" customHeight="false" outlineLevel="0" collapsed="false">
      <c r="A18" s="10" t="n">
        <v>14</v>
      </c>
      <c r="B18" s="0" t="n">
        <v>0.00763607726053703</v>
      </c>
      <c r="C18" s="0" t="n">
        <v>0.304779424800937</v>
      </c>
      <c r="D18" s="0" t="n">
        <v>1.97329794332765</v>
      </c>
      <c r="E18" s="0" t="n">
        <v>1282.61671226145</v>
      </c>
      <c r="F18" s="24" t="n">
        <v>208.581284979327</v>
      </c>
      <c r="G18" s="0" t="n">
        <v>3</v>
      </c>
      <c r="H18" s="0" t="n">
        <v>0.8</v>
      </c>
      <c r="I18" s="0" t="n">
        <v>1.9</v>
      </c>
      <c r="J18" s="24" t="n">
        <v>0.2</v>
      </c>
      <c r="K18" s="0" t="n">
        <v>0</v>
      </c>
      <c r="L18" s="0" t="n">
        <v>0</v>
      </c>
      <c r="M18" s="24" t="n">
        <v>0.35</v>
      </c>
    </row>
    <row r="19" customFormat="false" ht="12.8" hidden="false" customHeight="false" outlineLevel="0" collapsed="false">
      <c r="A19" s="10" t="n">
        <v>15</v>
      </c>
      <c r="B19" s="0" t="n">
        <v>0.00446638481276694</v>
      </c>
      <c r="C19" s="0" t="n">
        <v>0.609558849601874</v>
      </c>
      <c r="D19" s="0" t="n">
        <v>1.42077451919591</v>
      </c>
      <c r="E19" s="0" t="n">
        <v>1261.09629762619</v>
      </c>
      <c r="F19" s="24" t="n">
        <v>209.817932913987</v>
      </c>
      <c r="G19" s="0" t="n">
        <v>3</v>
      </c>
      <c r="H19" s="0" t="n">
        <v>0.8</v>
      </c>
      <c r="I19" s="0" t="n">
        <v>1.9</v>
      </c>
      <c r="J19" s="24" t="n">
        <v>0.2</v>
      </c>
      <c r="K19" s="0" t="n">
        <v>0</v>
      </c>
      <c r="L19" s="0" t="n">
        <v>0</v>
      </c>
      <c r="M19" s="24" t="n">
        <v>0.35</v>
      </c>
    </row>
    <row r="20" customFormat="false" ht="12.8" hidden="false" customHeight="false" outlineLevel="0" collapsed="false">
      <c r="A20" s="10" t="n">
        <v>16</v>
      </c>
      <c r="B20" s="0" t="n">
        <v>0.00216115394166142</v>
      </c>
      <c r="C20" s="0" t="n">
        <v>0.944816216882905</v>
      </c>
      <c r="D20" s="0" t="n">
        <v>1.02611493053038</v>
      </c>
      <c r="E20" s="0" t="n">
        <v>1263.96568624423</v>
      </c>
      <c r="F20" s="24" t="n">
        <v>211.054580848647</v>
      </c>
      <c r="G20" s="0" t="n">
        <v>3</v>
      </c>
      <c r="H20" s="0" t="n">
        <v>0.8</v>
      </c>
      <c r="I20" s="0" t="n">
        <v>1.9</v>
      </c>
      <c r="J20" s="24" t="n">
        <v>0.2</v>
      </c>
      <c r="K20" s="0" t="n">
        <v>0</v>
      </c>
      <c r="L20" s="0" t="n">
        <v>0</v>
      </c>
      <c r="M20" s="24" t="n">
        <v>0.35</v>
      </c>
    </row>
    <row r="21" customFormat="false" ht="12.8" hidden="false" customHeight="false" outlineLevel="0" collapsed="false">
      <c r="A21" s="10" t="n">
        <v>17</v>
      </c>
      <c r="B21" s="0" t="n">
        <v>0.00129669236499685</v>
      </c>
      <c r="C21" s="0" t="n">
        <v>1.06672798680328</v>
      </c>
      <c r="D21" s="0" t="n">
        <v>0.789319177331059</v>
      </c>
      <c r="E21" s="0" t="n">
        <v>1249.14051171772</v>
      </c>
      <c r="F21" s="24" t="n">
        <v>212.291228783307</v>
      </c>
      <c r="G21" s="0" t="n">
        <v>3</v>
      </c>
      <c r="H21" s="0" t="n">
        <v>0.8</v>
      </c>
      <c r="I21" s="0" t="n">
        <v>1.9</v>
      </c>
      <c r="J21" s="24" t="n">
        <v>0.2</v>
      </c>
      <c r="K21" s="0" t="n">
        <v>0</v>
      </c>
      <c r="L21" s="0" t="n">
        <v>0</v>
      </c>
      <c r="M21" s="24" t="n">
        <v>0.35</v>
      </c>
    </row>
    <row r="22" customFormat="false" ht="12.8" hidden="false" customHeight="false" outlineLevel="0" collapsed="false">
      <c r="A22" s="10" t="n">
        <v>18</v>
      </c>
      <c r="B22" s="0" t="n">
        <v>0.00100853850610866</v>
      </c>
      <c r="C22" s="0" t="n">
        <v>1.28007358416394</v>
      </c>
      <c r="D22" s="0" t="n">
        <v>0.473591506398635</v>
      </c>
      <c r="E22" s="0" t="n">
        <v>1236.7064943729</v>
      </c>
      <c r="F22" s="24" t="n">
        <v>213.527876717967</v>
      </c>
      <c r="G22" s="0" t="n">
        <v>3</v>
      </c>
      <c r="H22" s="0" t="n">
        <v>0.8</v>
      </c>
      <c r="I22" s="0" t="n">
        <v>1.9</v>
      </c>
      <c r="J22" s="24" t="n">
        <v>0.2</v>
      </c>
      <c r="K22" s="0" t="n">
        <v>0</v>
      </c>
      <c r="L22" s="0" t="n">
        <v>0</v>
      </c>
      <c r="M22" s="24" t="n">
        <v>0.35</v>
      </c>
    </row>
    <row r="23" customFormat="false" ht="12.8" hidden="false" customHeight="false" outlineLevel="0" collapsed="false">
      <c r="A23" s="10" t="n">
        <v>19</v>
      </c>
      <c r="B23" s="0" t="n">
        <v>0.00086446157666457</v>
      </c>
      <c r="C23" s="0" t="n">
        <v>1.9201103762459</v>
      </c>
      <c r="D23" s="0" t="n">
        <v>0.394659588665529</v>
      </c>
      <c r="E23" s="0" t="n">
        <v>1225.22893990076</v>
      </c>
      <c r="F23" s="24" t="n">
        <v>214.764524652627</v>
      </c>
      <c r="G23" s="0" t="n">
        <v>3</v>
      </c>
      <c r="H23" s="0" t="n">
        <v>0.8</v>
      </c>
      <c r="I23" s="0" t="n">
        <v>1.9</v>
      </c>
      <c r="J23" s="24" t="n">
        <v>0.2</v>
      </c>
      <c r="K23" s="0" t="n">
        <v>0</v>
      </c>
      <c r="L23" s="0" t="n">
        <v>0</v>
      </c>
      <c r="M23" s="24" t="n">
        <v>0.35</v>
      </c>
    </row>
    <row r="24" customFormat="false" ht="12.8" hidden="false" customHeight="false" outlineLevel="0" collapsed="false">
      <c r="A24" s="10" t="n">
        <v>20</v>
      </c>
      <c r="B24" s="0" t="n">
        <v>0.00086446157666457</v>
      </c>
      <c r="C24" s="0" t="n">
        <v>2.95636042056909</v>
      </c>
      <c r="D24" s="0" t="n">
        <v>0.315727670932424</v>
      </c>
      <c r="E24" s="0" t="n">
        <v>1191.75273935702</v>
      </c>
      <c r="F24" s="24" t="n">
        <v>216.001172587288</v>
      </c>
      <c r="G24" s="0" t="n">
        <v>3</v>
      </c>
      <c r="H24" s="0" t="n">
        <v>0.8</v>
      </c>
      <c r="I24" s="0" t="n">
        <v>1.9</v>
      </c>
      <c r="J24" s="24" t="n">
        <v>0.2</v>
      </c>
      <c r="K24" s="0" t="n">
        <v>0</v>
      </c>
      <c r="L24" s="0" t="n">
        <v>0</v>
      </c>
      <c r="M24" s="24" t="n">
        <v>0.35</v>
      </c>
    </row>
    <row r="25" customFormat="false" ht="12.8" hidden="false" customHeight="false" outlineLevel="0" collapsed="false">
      <c r="A25" s="10" t="n">
        <v>21</v>
      </c>
      <c r="B25" s="0" t="n">
        <v>0.00086446157666457</v>
      </c>
      <c r="C25" s="0" t="n">
        <v>4.20595606225293</v>
      </c>
      <c r="D25" s="0" t="n">
        <v>0.236795753199318</v>
      </c>
      <c r="E25" s="0" t="n">
        <v>1153.4942244499</v>
      </c>
      <c r="F25" s="24" t="n">
        <v>217.237820521948</v>
      </c>
      <c r="G25" s="0" t="n">
        <v>3</v>
      </c>
      <c r="H25" s="0" t="n">
        <v>0.8</v>
      </c>
      <c r="I25" s="0" t="n">
        <v>1.9</v>
      </c>
      <c r="J25" s="24" t="n">
        <v>0.2</v>
      </c>
      <c r="K25" s="0" t="n">
        <v>0</v>
      </c>
      <c r="L25" s="0" t="n">
        <v>0</v>
      </c>
      <c r="M25" s="24" t="n">
        <v>0.35</v>
      </c>
    </row>
    <row r="26" customFormat="false" ht="12.8" hidden="false" customHeight="false" outlineLevel="0" collapsed="false">
      <c r="A26" s="10" t="n">
        <v>22</v>
      </c>
      <c r="B26" s="0" t="n">
        <v>0.00086446157666457</v>
      </c>
      <c r="C26" s="0" t="n">
        <v>4.90694873929509</v>
      </c>
      <c r="D26" s="0" t="n">
        <v>0.157863835466212</v>
      </c>
      <c r="E26" s="0" t="n">
        <v>1108.06223799768</v>
      </c>
      <c r="F26" s="24" t="n">
        <v>218.062252478388</v>
      </c>
      <c r="G26" s="0" t="n">
        <v>3</v>
      </c>
      <c r="H26" s="0" t="n">
        <v>0.8</v>
      </c>
      <c r="I26" s="0" t="n">
        <v>1.9</v>
      </c>
      <c r="J26" s="24" t="n">
        <v>0.2</v>
      </c>
      <c r="K26" s="0" t="n">
        <v>0</v>
      </c>
      <c r="L26" s="0" t="n">
        <v>0</v>
      </c>
      <c r="M26" s="24" t="n">
        <v>0.35</v>
      </c>
    </row>
    <row r="27" customFormat="false" ht="12.8" hidden="false" customHeight="false" outlineLevel="0" collapsed="false">
      <c r="A27" s="10" t="n">
        <v>23</v>
      </c>
      <c r="B27" s="0" t="n">
        <v>0.000720384647220475</v>
      </c>
      <c r="C27" s="0" t="n">
        <v>4.41930165961359</v>
      </c>
      <c r="D27" s="0" t="n">
        <v>0.0789319177331059</v>
      </c>
      <c r="E27" s="0" t="n">
        <v>1084.62889761707</v>
      </c>
      <c r="F27" s="24" t="n">
        <v>219.298900413048</v>
      </c>
      <c r="G27" s="0" t="n">
        <v>3</v>
      </c>
      <c r="H27" s="0" t="n">
        <v>0.8</v>
      </c>
      <c r="I27" s="0" t="n">
        <v>1.9</v>
      </c>
      <c r="J27" s="24" t="n">
        <v>0.2</v>
      </c>
      <c r="K27" s="0" t="n">
        <v>0</v>
      </c>
      <c r="L27" s="0" t="n">
        <v>0</v>
      </c>
      <c r="M27" s="24" t="n">
        <v>0.35</v>
      </c>
    </row>
    <row r="28" customFormat="false" ht="12.8" hidden="false" customHeight="false" outlineLevel="0" collapsed="false">
      <c r="A28" s="10" t="n">
        <v>24</v>
      </c>
      <c r="B28" s="0" t="n">
        <v>0.000720384647220475</v>
      </c>
      <c r="C28" s="0" t="n">
        <v>3.07827219048946</v>
      </c>
      <c r="D28" s="0" t="n">
        <v>0.0789319177331059</v>
      </c>
      <c r="E28" s="0" t="n">
        <v>1017.67649652959</v>
      </c>
      <c r="F28" s="24" t="n">
        <v>220.123332369488</v>
      </c>
      <c r="G28" s="0" t="n">
        <v>3</v>
      </c>
      <c r="H28" s="0" t="n">
        <v>0.8</v>
      </c>
      <c r="I28" s="0" t="n">
        <v>1.9</v>
      </c>
      <c r="J28" s="24" t="n">
        <v>0.2</v>
      </c>
      <c r="K28" s="0" t="n">
        <v>0</v>
      </c>
      <c r="L28" s="0" t="n">
        <v>0</v>
      </c>
      <c r="M28" s="24" t="n">
        <v>0.35</v>
      </c>
    </row>
    <row r="29" customFormat="false" ht="12.8" hidden="false" customHeight="false" outlineLevel="0" collapsed="false">
      <c r="A29" s="10" t="n">
        <v>25</v>
      </c>
      <c r="B29" s="0" t="n">
        <v>0.000720384647220475</v>
      </c>
      <c r="C29" s="0" t="n">
        <v>2.37727951344731</v>
      </c>
      <c r="D29" s="0" t="n">
        <v>0.0789319177331059</v>
      </c>
      <c r="E29" s="0" t="n">
        <v>973.200972950058</v>
      </c>
      <c r="F29" s="24" t="n">
        <v>221.359980304148</v>
      </c>
      <c r="G29" s="0" t="n">
        <v>3</v>
      </c>
      <c r="H29" s="0" t="n">
        <v>0.8</v>
      </c>
      <c r="I29" s="0" t="n">
        <v>1.9</v>
      </c>
      <c r="J29" s="24" t="n">
        <v>0.2</v>
      </c>
      <c r="K29" s="0" t="n">
        <v>0</v>
      </c>
      <c r="L29" s="0" t="n">
        <v>0</v>
      </c>
      <c r="M29" s="24" t="n">
        <v>0.35</v>
      </c>
    </row>
    <row r="30" customFormat="false" ht="12.8" hidden="false" customHeight="false" outlineLevel="0" collapsed="false">
      <c r="A30" s="38" t="n">
        <v>26</v>
      </c>
      <c r="B30" s="39" t="n">
        <v>0.0119583851438599</v>
      </c>
      <c r="C30" s="39" t="n">
        <v>3.71830898257143</v>
      </c>
      <c r="D30" s="39" t="n">
        <v>0.157863835466212</v>
      </c>
      <c r="E30" s="39" t="n">
        <v>7135.21303017929</v>
      </c>
      <c r="F30" s="40" t="n">
        <v>4324.14561152795</v>
      </c>
      <c r="G30" s="39" t="n">
        <v>3</v>
      </c>
      <c r="H30" s="39" t="n">
        <v>0.8</v>
      </c>
      <c r="I30" s="39" t="n">
        <v>1.9</v>
      </c>
      <c r="J30" s="40" t="n">
        <v>0.2</v>
      </c>
      <c r="K30" s="39" t="n">
        <v>0</v>
      </c>
      <c r="L30" s="39" t="n">
        <v>0</v>
      </c>
      <c r="M30" s="40" t="n">
        <v>0.35</v>
      </c>
    </row>
    <row r="31" customFormat="false" ht="12.8" hidden="false" customHeight="false" outlineLevel="0" collapsed="false">
      <c r="A31" s="0" t="n">
        <v>27</v>
      </c>
      <c r="B31" s="0" t="n">
        <v>5.1193506096463</v>
      </c>
      <c r="C31" s="0" t="n">
        <v>3.1507082314178</v>
      </c>
      <c r="D31" s="0" t="n">
        <v>188.185472613673</v>
      </c>
      <c r="E31" s="0" t="n">
        <v>153.029972021264</v>
      </c>
      <c r="F31" s="24" t="n">
        <v>107.614164514701</v>
      </c>
      <c r="G31" s="0" t="n">
        <v>3</v>
      </c>
      <c r="H31" s="0" t="n">
        <v>0.8</v>
      </c>
      <c r="I31" s="0" t="n">
        <v>1.9</v>
      </c>
      <c r="J31" s="24" t="n">
        <v>0.2</v>
      </c>
      <c r="K31" s="0" t="n">
        <v>0</v>
      </c>
      <c r="L31" s="0" t="n">
        <v>0</v>
      </c>
      <c r="M31" s="24" t="n">
        <v>0.35</v>
      </c>
    </row>
    <row r="32" customFormat="false" ht="12.8" hidden="false" customHeight="false" outlineLevel="0" collapsed="false">
      <c r="A32" s="0" t="n">
        <v>28</v>
      </c>
      <c r="B32" s="0" t="n">
        <v>1.49422058531006</v>
      </c>
      <c r="C32" s="0" t="n">
        <v>1.94342750722967</v>
      </c>
      <c r="D32" s="0" t="n">
        <v>45.0648725031539</v>
      </c>
      <c r="E32" s="0" t="n">
        <v>128.246197632216</v>
      </c>
      <c r="F32" s="24" t="n">
        <v>45.7028056704411</v>
      </c>
      <c r="G32" s="0" t="n">
        <v>3</v>
      </c>
      <c r="H32" s="0" t="n">
        <v>0.8</v>
      </c>
      <c r="I32" s="0" t="n">
        <v>1.9</v>
      </c>
      <c r="J32" s="24" t="n">
        <v>0.2</v>
      </c>
      <c r="K32" s="0" t="n">
        <v>0</v>
      </c>
      <c r="L32" s="0" t="n">
        <v>0</v>
      </c>
      <c r="M32" s="24" t="n">
        <v>0.35</v>
      </c>
    </row>
    <row r="33" customFormat="false" ht="12.8" hidden="false" customHeight="false" outlineLevel="0" collapsed="false">
      <c r="A33" s="0" t="n">
        <v>29</v>
      </c>
      <c r="B33" s="0" t="n">
        <v>1.05477815449906</v>
      </c>
      <c r="C33" s="0" t="n">
        <v>1.70786053665638</v>
      </c>
      <c r="D33" s="0" t="n">
        <v>32.9116991815328</v>
      </c>
      <c r="E33" s="0" t="n">
        <v>169.55248828063</v>
      </c>
      <c r="F33" s="24" t="n">
        <v>46.2342336433532</v>
      </c>
      <c r="G33" s="0" t="n">
        <v>3</v>
      </c>
      <c r="H33" s="0" t="n">
        <v>0.8</v>
      </c>
      <c r="I33" s="0" t="n">
        <v>1.9</v>
      </c>
      <c r="J33" s="24" t="n">
        <v>0.2</v>
      </c>
      <c r="K33" s="0" t="n">
        <v>0</v>
      </c>
      <c r="L33" s="0" t="n">
        <v>0</v>
      </c>
      <c r="M33" s="24" t="n">
        <v>0.35</v>
      </c>
    </row>
    <row r="34" customFormat="false" ht="12.8" hidden="false" customHeight="false" outlineLevel="0" collapsed="false">
      <c r="A34" s="0" t="n">
        <v>30</v>
      </c>
      <c r="B34" s="0" t="n">
        <v>0.581021160646865</v>
      </c>
      <c r="C34" s="0" t="n">
        <v>1.3839559521181</v>
      </c>
      <c r="D34" s="0" t="n">
        <v>24.0798899974977</v>
      </c>
      <c r="E34" s="0" t="n">
        <v>208.105026219149</v>
      </c>
      <c r="F34" s="24" t="n">
        <v>46.7656616162653</v>
      </c>
      <c r="G34" s="0" t="n">
        <v>3</v>
      </c>
      <c r="H34" s="0" t="n">
        <v>0.8</v>
      </c>
      <c r="I34" s="0" t="n">
        <v>1.9</v>
      </c>
      <c r="J34" s="24" t="n">
        <v>0.2</v>
      </c>
      <c r="K34" s="0" t="n">
        <v>0</v>
      </c>
      <c r="L34" s="0" t="n">
        <v>0</v>
      </c>
      <c r="M34" s="24" t="n">
        <v>0.35</v>
      </c>
    </row>
    <row r="35" customFormat="false" ht="12.8" hidden="false" customHeight="false" outlineLevel="0" collapsed="false">
      <c r="A35" s="0" t="n">
        <v>31</v>
      </c>
      <c r="B35" s="0" t="n">
        <v>0.313317717260021</v>
      </c>
      <c r="C35" s="0" t="n">
        <v>1.03060549625816</v>
      </c>
      <c r="D35" s="0" t="n">
        <v>17.5881328194889</v>
      </c>
      <c r="E35" s="0" t="n">
        <v>248.23113713475</v>
      </c>
      <c r="F35" s="24" t="n">
        <v>47.2970895891774</v>
      </c>
      <c r="G35" s="0" t="n">
        <v>3</v>
      </c>
      <c r="H35" s="0" t="n">
        <v>0.8</v>
      </c>
      <c r="I35" s="0" t="n">
        <v>1.9</v>
      </c>
      <c r="J35" s="24" t="n">
        <v>0.2</v>
      </c>
      <c r="K35" s="0" t="n">
        <v>0</v>
      </c>
      <c r="L35" s="0" t="n">
        <v>0</v>
      </c>
      <c r="M35" s="24" t="n">
        <v>0.35</v>
      </c>
    </row>
    <row r="36" customFormat="false" ht="12.8" hidden="false" customHeight="false" outlineLevel="0" collapsed="false">
      <c r="A36" s="0" t="n">
        <v>32</v>
      </c>
      <c r="B36" s="0" t="n">
        <v>0.324118911437641</v>
      </c>
      <c r="C36" s="0" t="n">
        <v>0.736146783041542</v>
      </c>
      <c r="D36" s="0" t="n">
        <v>12.8325432588546</v>
      </c>
      <c r="E36" s="0" t="n">
        <v>278.522416943586</v>
      </c>
      <c r="F36" s="24" t="n">
        <v>47.5628035756335</v>
      </c>
      <c r="G36" s="0" t="n">
        <v>3</v>
      </c>
      <c r="H36" s="0" t="n">
        <v>0.8</v>
      </c>
      <c r="I36" s="0" t="n">
        <v>1.9</v>
      </c>
      <c r="J36" s="24" t="n">
        <v>0.2</v>
      </c>
      <c r="K36" s="0" t="n">
        <v>0</v>
      </c>
      <c r="L36" s="0" t="n">
        <v>0</v>
      </c>
      <c r="M36" s="24" t="n">
        <v>0.35</v>
      </c>
    </row>
    <row r="37" customFormat="false" ht="12.8" hidden="false" customHeight="false" outlineLevel="0" collapsed="false">
      <c r="A37" s="0" t="n">
        <v>33</v>
      </c>
      <c r="B37" s="0" t="n">
        <v>0.491786679517917</v>
      </c>
      <c r="C37" s="0" t="n">
        <v>0.500579812468249</v>
      </c>
      <c r="D37" s="0" t="n">
        <v>9.36020802410567</v>
      </c>
      <c r="E37" s="0" t="n">
        <v>317.074954882105</v>
      </c>
      <c r="F37" s="24" t="n">
        <v>48.0942315485456</v>
      </c>
      <c r="G37" s="0" t="n">
        <v>3</v>
      </c>
      <c r="H37" s="0" t="n">
        <v>0.8</v>
      </c>
      <c r="I37" s="0" t="n">
        <v>1.9</v>
      </c>
      <c r="J37" s="24" t="n">
        <v>0.2</v>
      </c>
      <c r="K37" s="0" t="n">
        <v>0</v>
      </c>
      <c r="L37" s="0" t="n">
        <v>0</v>
      </c>
      <c r="M37" s="24" t="n">
        <v>0.35</v>
      </c>
    </row>
    <row r="38" customFormat="false" ht="12.8" hidden="false" customHeight="false" outlineLevel="0" collapsed="false">
      <c r="A38" s="0" t="n">
        <v>34</v>
      </c>
      <c r="B38" s="0" t="n">
        <v>0.374219835199983</v>
      </c>
      <c r="C38" s="0" t="n">
        <v>0.35335045585994</v>
      </c>
      <c r="D38" s="0" t="n">
        <v>6.86918492091626</v>
      </c>
      <c r="E38" s="0" t="n">
        <v>343.038909003965</v>
      </c>
      <c r="F38" s="24" t="n">
        <v>48.6256595214577</v>
      </c>
      <c r="G38" s="0" t="n">
        <v>3</v>
      </c>
      <c r="H38" s="0" t="n">
        <v>0.8</v>
      </c>
      <c r="I38" s="0" t="n">
        <v>1.9</v>
      </c>
      <c r="J38" s="24" t="n">
        <v>0.2</v>
      </c>
      <c r="K38" s="0" t="n">
        <v>0</v>
      </c>
      <c r="L38" s="0" t="n">
        <v>0</v>
      </c>
      <c r="M38" s="24" t="n">
        <v>0.35</v>
      </c>
    </row>
    <row r="39" customFormat="false" ht="12.8" hidden="false" customHeight="false" outlineLevel="0" collapsed="false">
      <c r="A39" s="0" t="n">
        <v>35</v>
      </c>
      <c r="B39" s="0" t="n">
        <v>0.0771869953154494</v>
      </c>
      <c r="C39" s="0" t="n">
        <v>0.265012841894955</v>
      </c>
      <c r="D39" s="0" t="n">
        <v>4.98204620637883</v>
      </c>
      <c r="E39" s="0" t="n">
        <v>369.002863125825</v>
      </c>
      <c r="F39" s="24" t="n">
        <v>48.8913735079137</v>
      </c>
      <c r="G39" s="0" t="n">
        <v>3</v>
      </c>
      <c r="H39" s="0" t="n">
        <v>0.8</v>
      </c>
      <c r="I39" s="0" t="n">
        <v>1.9</v>
      </c>
      <c r="J39" s="24" t="n">
        <v>0.2</v>
      </c>
      <c r="K39" s="0" t="n">
        <v>0</v>
      </c>
      <c r="L39" s="0" t="n">
        <v>0</v>
      </c>
      <c r="M39" s="24" t="n">
        <v>0.35</v>
      </c>
    </row>
    <row r="40" customFormat="false" ht="12.8" hidden="false" customHeight="false" outlineLevel="0" collapsed="false">
      <c r="A40" s="0" t="n">
        <v>36</v>
      </c>
      <c r="B40" s="0" t="n">
        <v>0.0176142551204255</v>
      </c>
      <c r="C40" s="0" t="n">
        <v>0.17667522792997</v>
      </c>
      <c r="D40" s="0" t="n">
        <v>3.62330633191187</v>
      </c>
      <c r="E40" s="0" t="n">
        <v>370.969829347178</v>
      </c>
      <c r="F40" s="24" t="n">
        <v>49.4228014808258</v>
      </c>
      <c r="G40" s="0" t="n">
        <v>3</v>
      </c>
      <c r="H40" s="0" t="n">
        <v>0.8</v>
      </c>
      <c r="I40" s="0" t="n">
        <v>1.9</v>
      </c>
      <c r="J40" s="24" t="n">
        <v>0.2</v>
      </c>
      <c r="K40" s="0" t="n">
        <v>0</v>
      </c>
      <c r="L40" s="0" t="n">
        <v>0</v>
      </c>
      <c r="M40" s="24" t="n">
        <v>0.35</v>
      </c>
    </row>
    <row r="41" customFormat="false" ht="12.8" hidden="false" customHeight="false" outlineLevel="0" collapsed="false">
      <c r="A41" s="0" t="n">
        <v>37</v>
      </c>
      <c r="B41" s="0" t="n">
        <v>0.00623145817939581</v>
      </c>
      <c r="C41" s="0" t="n">
        <v>0.117783485286647</v>
      </c>
      <c r="D41" s="0" t="n">
        <v>2.64199420035241</v>
      </c>
      <c r="E41" s="0" t="n">
        <v>372.15000907999</v>
      </c>
      <c r="F41" s="24" t="n">
        <v>49.6885154672819</v>
      </c>
      <c r="G41" s="0" t="n">
        <v>3</v>
      </c>
      <c r="H41" s="0" t="n">
        <v>0.8</v>
      </c>
      <c r="I41" s="0" t="n">
        <v>1.9</v>
      </c>
      <c r="J41" s="24" t="n">
        <v>0.2</v>
      </c>
      <c r="K41" s="0" t="n">
        <v>0</v>
      </c>
      <c r="L41" s="0" t="n">
        <v>0</v>
      </c>
      <c r="M41" s="24" t="n">
        <v>0.35</v>
      </c>
    </row>
    <row r="42" customFormat="false" ht="12.8" hidden="false" customHeight="false" outlineLevel="0" collapsed="false">
      <c r="A42" s="0" t="n">
        <v>38</v>
      </c>
      <c r="B42" s="0" t="n">
        <v>0.00348961658046165</v>
      </c>
      <c r="C42" s="0" t="n">
        <v>0.088337613964985</v>
      </c>
      <c r="D42" s="0" t="n">
        <v>1.96262426311893</v>
      </c>
      <c r="E42" s="0" t="n">
        <v>374.903761789884</v>
      </c>
      <c r="F42" s="24" t="n">
        <v>49.9542294537379</v>
      </c>
      <c r="G42" s="0" t="n">
        <v>3</v>
      </c>
      <c r="H42" s="0" t="n">
        <v>0.8</v>
      </c>
      <c r="I42" s="0" t="n">
        <v>1.9</v>
      </c>
      <c r="J42" s="24" t="n">
        <v>0.2</v>
      </c>
      <c r="K42" s="0" t="n">
        <v>0</v>
      </c>
      <c r="L42" s="0" t="n">
        <v>0</v>
      </c>
      <c r="M42" s="24" t="n">
        <v>0.35</v>
      </c>
    </row>
    <row r="43" customFormat="false" ht="12.8" hidden="false" customHeight="false" outlineLevel="0" collapsed="false">
      <c r="A43" s="0" t="n">
        <v>39</v>
      </c>
      <c r="B43" s="0" t="n">
        <v>0.00265875548987555</v>
      </c>
      <c r="C43" s="0" t="n">
        <v>0.088337613964985</v>
      </c>
      <c r="D43" s="0" t="n">
        <v>1.43422542304845</v>
      </c>
      <c r="E43" s="0" t="n">
        <v>365.068930683119</v>
      </c>
      <c r="F43" s="24" t="n">
        <v>50.48565742665</v>
      </c>
      <c r="G43" s="0" t="n">
        <v>3</v>
      </c>
      <c r="H43" s="0" t="n">
        <v>0.8</v>
      </c>
      <c r="I43" s="0" t="n">
        <v>1.9</v>
      </c>
      <c r="J43" s="24" t="n">
        <v>0.2</v>
      </c>
      <c r="K43" s="0" t="n">
        <v>0</v>
      </c>
      <c r="L43" s="0" t="n">
        <v>0</v>
      </c>
      <c r="M43" s="24" t="n">
        <v>0.35</v>
      </c>
    </row>
    <row r="44" customFormat="false" ht="12.8" hidden="false" customHeight="false" outlineLevel="0" collapsed="false">
      <c r="A44" s="0" t="n">
        <v>40</v>
      </c>
      <c r="B44" s="0" t="n">
        <v>0.00191098050834805</v>
      </c>
      <c r="C44" s="0" t="n">
        <v>0.117783485286647</v>
      </c>
      <c r="D44" s="0" t="n">
        <v>1.05679768014096</v>
      </c>
      <c r="E44" s="0" t="n">
        <v>369.002863125825</v>
      </c>
      <c r="F44" s="24" t="n">
        <v>50.7513714131061</v>
      </c>
      <c r="G44" s="0" t="n">
        <v>3</v>
      </c>
      <c r="H44" s="0" t="n">
        <v>0.8</v>
      </c>
      <c r="I44" s="0" t="n">
        <v>1.9</v>
      </c>
      <c r="J44" s="24" t="n">
        <v>0.2</v>
      </c>
      <c r="K44" s="0" t="n">
        <v>0</v>
      </c>
      <c r="L44" s="0" t="n">
        <v>0</v>
      </c>
      <c r="M44" s="24" t="n">
        <v>0.35</v>
      </c>
    </row>
    <row r="45" customFormat="false" ht="12.8" hidden="false" customHeight="false" outlineLevel="0" collapsed="false">
      <c r="A45" s="0" t="n">
        <v>41</v>
      </c>
      <c r="B45" s="0" t="n">
        <v>0.00108011941776194</v>
      </c>
      <c r="C45" s="0" t="n">
        <v>0.17667522792997</v>
      </c>
      <c r="D45" s="0" t="n">
        <v>0.754855485814974</v>
      </c>
      <c r="E45" s="0" t="n">
        <v>362.708571217495</v>
      </c>
      <c r="F45" s="24" t="n">
        <v>51.0170853995622</v>
      </c>
      <c r="G45" s="0" t="n">
        <v>3</v>
      </c>
      <c r="H45" s="0" t="n">
        <v>0.8</v>
      </c>
      <c r="I45" s="0" t="n">
        <v>1.9</v>
      </c>
      <c r="J45" s="24" t="n">
        <v>0.2</v>
      </c>
      <c r="K45" s="0" t="n">
        <v>0</v>
      </c>
      <c r="L45" s="0" t="n">
        <v>0</v>
      </c>
      <c r="M45" s="24" t="n">
        <v>0.35</v>
      </c>
    </row>
    <row r="46" customFormat="false" ht="12.8" hidden="false" customHeight="false" outlineLevel="0" collapsed="false">
      <c r="A46" s="0" t="n">
        <v>42</v>
      </c>
      <c r="B46" s="0" t="n">
        <v>0.000498516654351665</v>
      </c>
      <c r="C46" s="0" t="n">
        <v>0.294458713216617</v>
      </c>
      <c r="D46" s="0" t="n">
        <v>0.528398840070482</v>
      </c>
      <c r="E46" s="0" t="n">
        <v>363.495357706036</v>
      </c>
      <c r="F46" s="24" t="n">
        <v>51.5485133724743</v>
      </c>
      <c r="G46" s="0" t="n">
        <v>3</v>
      </c>
      <c r="H46" s="0" t="n">
        <v>0.8</v>
      </c>
      <c r="I46" s="0" t="n">
        <v>1.9</v>
      </c>
      <c r="J46" s="24" t="n">
        <v>0.2</v>
      </c>
      <c r="K46" s="0" t="n">
        <v>0</v>
      </c>
      <c r="L46" s="0" t="n">
        <v>0</v>
      </c>
      <c r="M46" s="24" t="n">
        <v>0.35</v>
      </c>
    </row>
    <row r="47" customFormat="false" ht="12.8" hidden="false" customHeight="false" outlineLevel="0" collapsed="false">
      <c r="A47" s="0" t="n">
        <v>43</v>
      </c>
      <c r="B47" s="0" t="n">
        <v>0.000249258327175832</v>
      </c>
      <c r="C47" s="0" t="n">
        <v>0.35335045585994</v>
      </c>
      <c r="D47" s="0" t="n">
        <v>0.377427742907487</v>
      </c>
      <c r="E47" s="0" t="n">
        <v>359.16803201906</v>
      </c>
      <c r="F47" s="24" t="n">
        <v>51.8142273589303</v>
      </c>
      <c r="G47" s="0" t="n">
        <v>3</v>
      </c>
      <c r="H47" s="0" t="n">
        <v>0.8</v>
      </c>
      <c r="I47" s="0" t="n">
        <v>1.9</v>
      </c>
      <c r="J47" s="24" t="n">
        <v>0.2</v>
      </c>
      <c r="K47" s="0" t="n">
        <v>0</v>
      </c>
      <c r="L47" s="0" t="n">
        <v>0</v>
      </c>
      <c r="M47" s="24" t="n">
        <v>0.35</v>
      </c>
    </row>
    <row r="48" customFormat="false" ht="12.8" hidden="false" customHeight="false" outlineLevel="0" collapsed="false">
      <c r="A48" s="0" t="n">
        <v>44</v>
      </c>
      <c r="B48" s="0" t="n">
        <v>0.000249258327175832</v>
      </c>
      <c r="C48" s="0" t="n">
        <v>0.441688069824925</v>
      </c>
      <c r="D48" s="0" t="n">
        <v>0.301942194325989</v>
      </c>
      <c r="E48" s="0" t="n">
        <v>355.627492820624</v>
      </c>
      <c r="F48" s="24" t="n">
        <v>52.0799413453864</v>
      </c>
      <c r="G48" s="0" t="n">
        <v>3</v>
      </c>
      <c r="H48" s="0" t="n">
        <v>0.8</v>
      </c>
      <c r="I48" s="0" t="n">
        <v>1.9</v>
      </c>
      <c r="J48" s="24" t="n">
        <v>0.2</v>
      </c>
      <c r="K48" s="0" t="n">
        <v>0</v>
      </c>
      <c r="L48" s="0" t="n">
        <v>0</v>
      </c>
      <c r="M48" s="24" t="n">
        <v>0.35</v>
      </c>
    </row>
    <row r="49" customFormat="false" ht="12.8" hidden="false" customHeight="false" outlineLevel="0" collapsed="false">
      <c r="A49" s="0" t="n">
        <v>45</v>
      </c>
      <c r="B49" s="0" t="n">
        <v>0.000166172218117222</v>
      </c>
      <c r="C49" s="0" t="n">
        <v>0.647809169076557</v>
      </c>
      <c r="D49" s="0" t="n">
        <v>0.226456645744492</v>
      </c>
      <c r="E49" s="0" t="n">
        <v>352.48034686646</v>
      </c>
      <c r="F49" s="24" t="n">
        <v>52.3456553318424</v>
      </c>
      <c r="G49" s="0" t="n">
        <v>3</v>
      </c>
      <c r="H49" s="0" t="n">
        <v>0.8</v>
      </c>
      <c r="I49" s="0" t="n">
        <v>1.9</v>
      </c>
      <c r="J49" s="24" t="n">
        <v>0.2</v>
      </c>
      <c r="K49" s="0" t="n">
        <v>0</v>
      </c>
      <c r="L49" s="0" t="n">
        <v>0</v>
      </c>
      <c r="M49" s="24" t="n">
        <v>0.35</v>
      </c>
    </row>
    <row r="50" customFormat="false" ht="12.8" hidden="false" customHeight="false" outlineLevel="0" collapsed="false">
      <c r="A50" s="0" t="n">
        <v>46</v>
      </c>
      <c r="B50" s="0" t="n">
        <v>0.000166172218117222</v>
      </c>
      <c r="C50" s="0" t="n">
        <v>1.0011596249365</v>
      </c>
      <c r="D50" s="0" t="n">
        <v>0.150971097162995</v>
      </c>
      <c r="E50" s="0" t="n">
        <v>343.038909003965</v>
      </c>
      <c r="F50" s="24" t="n">
        <v>52.6113693182985</v>
      </c>
      <c r="G50" s="0" t="n">
        <v>3</v>
      </c>
      <c r="H50" s="0" t="n">
        <v>0.8</v>
      </c>
      <c r="I50" s="0" t="n">
        <v>1.9</v>
      </c>
      <c r="J50" s="24" t="n">
        <v>0.2</v>
      </c>
      <c r="K50" s="0" t="n">
        <v>0</v>
      </c>
      <c r="L50" s="0" t="n">
        <v>0</v>
      </c>
      <c r="M50" s="24" t="n">
        <v>0.35</v>
      </c>
    </row>
    <row r="51" customFormat="false" ht="12.8" hidden="false" customHeight="false" outlineLevel="0" collapsed="false">
      <c r="A51" s="0" t="n">
        <v>47</v>
      </c>
      <c r="B51" s="0" t="n">
        <v>0.000166172218117222</v>
      </c>
      <c r="C51" s="0" t="n">
        <v>1.44284769476142</v>
      </c>
      <c r="D51" s="0" t="n">
        <v>0.0754855485814973</v>
      </c>
      <c r="E51" s="0" t="n">
        <v>332.023898164388</v>
      </c>
      <c r="F51" s="24" t="n">
        <v>52.8770833047545</v>
      </c>
      <c r="G51" s="0" t="n">
        <v>3</v>
      </c>
      <c r="H51" s="0" t="n">
        <v>0.8</v>
      </c>
      <c r="I51" s="0" t="n">
        <v>1.9</v>
      </c>
      <c r="J51" s="24" t="n">
        <v>0.2</v>
      </c>
      <c r="K51" s="0" t="n">
        <v>0</v>
      </c>
      <c r="L51" s="0" t="n">
        <v>0</v>
      </c>
      <c r="M51" s="24" t="n">
        <v>0.35</v>
      </c>
    </row>
    <row r="52" customFormat="false" ht="12.8" hidden="false" customHeight="false" outlineLevel="0" collapsed="false">
      <c r="A52" s="0" t="n">
        <v>48</v>
      </c>
      <c r="B52" s="0" t="n">
        <v>0.000166172218117222</v>
      </c>
      <c r="C52" s="0" t="n">
        <v>1.67841466533472</v>
      </c>
      <c r="D52" s="0" t="n">
        <v>0.0754855485814973</v>
      </c>
      <c r="E52" s="0" t="n">
        <v>318.648527859188</v>
      </c>
      <c r="F52" s="24" t="n">
        <v>53.1427972912106</v>
      </c>
      <c r="G52" s="0" t="n">
        <v>3</v>
      </c>
      <c r="H52" s="0" t="n">
        <v>0.8</v>
      </c>
      <c r="I52" s="0" t="n">
        <v>1.9</v>
      </c>
      <c r="J52" s="24" t="n">
        <v>0.2</v>
      </c>
      <c r="K52" s="0" t="n">
        <v>0</v>
      </c>
      <c r="L52" s="0" t="n">
        <v>0</v>
      </c>
      <c r="M52" s="24" t="n">
        <v>0.35</v>
      </c>
    </row>
    <row r="53" customFormat="false" ht="12.8" hidden="false" customHeight="false" outlineLevel="0" collapsed="false">
      <c r="A53" s="0" t="n">
        <v>49</v>
      </c>
      <c r="B53" s="0" t="n">
        <v>0.000166172218117222</v>
      </c>
      <c r="C53" s="0" t="n">
        <v>1.50173943740475</v>
      </c>
      <c r="D53" s="0" t="n">
        <v>0.0754855485814973</v>
      </c>
      <c r="E53" s="0" t="n">
        <v>311.960842706588</v>
      </c>
      <c r="F53" s="24" t="n">
        <v>53.4085112776666</v>
      </c>
      <c r="G53" s="0" t="n">
        <v>3</v>
      </c>
      <c r="H53" s="0" t="n">
        <v>0.8</v>
      </c>
      <c r="I53" s="0" t="n">
        <v>1.9</v>
      </c>
      <c r="J53" s="24" t="n">
        <v>0.2</v>
      </c>
      <c r="K53" s="0" t="n">
        <v>0</v>
      </c>
      <c r="L53" s="0" t="n">
        <v>0</v>
      </c>
      <c r="M53" s="24" t="n">
        <v>0.35</v>
      </c>
    </row>
    <row r="54" customFormat="false" ht="12.8" hidden="false" customHeight="false" outlineLevel="0" collapsed="false">
      <c r="A54" s="0" t="n">
        <v>50</v>
      </c>
      <c r="B54" s="0" t="n">
        <v>0.000166172218117222</v>
      </c>
      <c r="C54" s="0" t="n">
        <v>1.03060549625816</v>
      </c>
      <c r="D54" s="0" t="n">
        <v>0</v>
      </c>
      <c r="E54" s="0" t="n">
        <v>292.684573737328</v>
      </c>
      <c r="F54" s="24" t="n">
        <v>53.6742252641227</v>
      </c>
      <c r="G54" s="0" t="n">
        <v>3</v>
      </c>
      <c r="H54" s="0" t="n">
        <v>0.8</v>
      </c>
      <c r="I54" s="0" t="n">
        <v>1.9</v>
      </c>
      <c r="J54" s="24" t="n">
        <v>0.2</v>
      </c>
      <c r="K54" s="0" t="n">
        <v>0</v>
      </c>
      <c r="L54" s="0" t="n">
        <v>0</v>
      </c>
      <c r="M54" s="24" t="n">
        <v>0.35</v>
      </c>
    </row>
    <row r="55" customFormat="false" ht="12.8" hidden="false" customHeight="false" outlineLevel="0" collapsed="false">
      <c r="A55" s="0" t="n">
        <v>51</v>
      </c>
      <c r="B55" s="0" t="n">
        <v>0.000166172218117222</v>
      </c>
      <c r="C55" s="0" t="n">
        <v>0.765592654363204</v>
      </c>
      <c r="D55" s="0" t="n">
        <v>0</v>
      </c>
      <c r="E55" s="0" t="n">
        <v>280.095989920669</v>
      </c>
      <c r="F55" s="24" t="n">
        <v>53.9399392505787</v>
      </c>
      <c r="G55" s="0" t="n">
        <v>3</v>
      </c>
      <c r="H55" s="0" t="n">
        <v>0.8</v>
      </c>
      <c r="I55" s="0" t="n">
        <v>1.9</v>
      </c>
      <c r="J55" s="24" t="n">
        <v>0.2</v>
      </c>
      <c r="K55" s="0" t="n">
        <v>0</v>
      </c>
      <c r="L55" s="0" t="n">
        <v>0</v>
      </c>
      <c r="M55" s="24" t="n">
        <v>0.35</v>
      </c>
    </row>
    <row r="56" customFormat="false" ht="12.8" hidden="false" customHeight="false" outlineLevel="0" collapsed="false">
      <c r="A56" s="0" t="n">
        <v>52</v>
      </c>
      <c r="B56" s="39" t="n">
        <v>0.00249258327175832</v>
      </c>
      <c r="C56" s="39" t="n">
        <v>1.20728072418813</v>
      </c>
      <c r="D56" s="39" t="n">
        <v>0.0754855485814973</v>
      </c>
      <c r="E56" s="39" t="n">
        <v>2052.33255535973</v>
      </c>
      <c r="F56" s="40" t="n">
        <v>1055.15024021699</v>
      </c>
      <c r="G56" s="39" t="n">
        <v>3</v>
      </c>
      <c r="H56" s="39" t="n">
        <v>0.8</v>
      </c>
      <c r="I56" s="39" t="n">
        <v>1.9</v>
      </c>
      <c r="J56" s="40" t="n">
        <v>0.2</v>
      </c>
      <c r="K56" s="39" t="n">
        <v>0</v>
      </c>
      <c r="L56" s="39" t="n">
        <v>0</v>
      </c>
      <c r="M56" s="40" t="n">
        <v>0.35</v>
      </c>
    </row>
    <row r="57" customFormat="false" ht="12.8" hidden="false" customHeight="false" outlineLevel="0" collapsed="false">
      <c r="A57" s="0" t="n">
        <v>53</v>
      </c>
      <c r="B57" s="0" t="n">
        <v>9902.0654643024</v>
      </c>
      <c r="C57" s="0" t="n">
        <v>633.288127884172</v>
      </c>
      <c r="D57" s="0" t="n">
        <v>80.1158345621455</v>
      </c>
      <c r="E57" s="0" t="n">
        <v>20412.1582779952</v>
      </c>
      <c r="F57" s="24" t="n">
        <v>541.535788668209</v>
      </c>
      <c r="G57" s="46" t="n">
        <v>5.0129432472351</v>
      </c>
      <c r="H57" s="46" t="n">
        <v>104.404262365097</v>
      </c>
      <c r="I57" s="0" t="n">
        <v>1.93</v>
      </c>
      <c r="J57" s="24" t="n">
        <v>0.13</v>
      </c>
      <c r="K57" s="47" t="n">
        <v>1.13648581161403</v>
      </c>
      <c r="L57" s="47" t="n">
        <v>4.00710618776194</v>
      </c>
      <c r="M57" s="0" t="n">
        <v>0</v>
      </c>
    </row>
    <row r="58" customFormat="false" ht="12.8" hidden="false" customHeight="false" outlineLevel="0" collapsed="false">
      <c r="A58" s="0" t="n">
        <v>54</v>
      </c>
      <c r="B58" s="0" t="n">
        <v>2780.94536558233</v>
      </c>
      <c r="C58" s="0" t="n">
        <v>365.647061991969</v>
      </c>
      <c r="D58" s="0" t="n">
        <v>19.1871719105937</v>
      </c>
      <c r="E58" s="0" t="n">
        <v>17135.0698398158</v>
      </c>
      <c r="F58" s="24" t="n">
        <v>229.957801456382</v>
      </c>
      <c r="G58" s="46" t="n">
        <v>5.0129432472351</v>
      </c>
      <c r="H58" s="46" t="n">
        <v>104.404262365097</v>
      </c>
      <c r="I58" s="0" t="n">
        <v>1.93</v>
      </c>
      <c r="J58" s="24" t="n">
        <v>0.13</v>
      </c>
      <c r="K58" s="47" t="n">
        <v>1.13648581161403</v>
      </c>
      <c r="L58" s="47" t="n">
        <v>4.00710618776194</v>
      </c>
      <c r="M58" s="0" t="n">
        <v>0</v>
      </c>
    </row>
    <row r="59" customFormat="false" ht="12.8" hidden="false" customHeight="false" outlineLevel="0" collapsed="false">
      <c r="A59" s="0" t="n">
        <v>55</v>
      </c>
      <c r="B59" s="0" t="n">
        <v>2009.12070287775</v>
      </c>
      <c r="C59" s="0" t="n">
        <v>313.86117763308</v>
      </c>
      <c r="D59" s="0" t="n">
        <v>14.0158650021306</v>
      </c>
      <c r="E59" s="0" t="n">
        <v>22648.3785955473</v>
      </c>
      <c r="F59" s="24" t="n">
        <v>232.303605611653</v>
      </c>
      <c r="G59" s="46" t="n">
        <v>5.0129432472351</v>
      </c>
      <c r="H59" s="46" t="n">
        <v>104.404262365097</v>
      </c>
      <c r="I59" s="0" t="n">
        <v>1.93</v>
      </c>
      <c r="J59" s="24" t="n">
        <v>0.13</v>
      </c>
      <c r="K59" s="47" t="n">
        <v>1.13648581161403</v>
      </c>
      <c r="L59" s="47" t="n">
        <v>4.00710618776194</v>
      </c>
      <c r="M59" s="0" t="n">
        <v>0</v>
      </c>
    </row>
    <row r="60" customFormat="false" ht="12.8" hidden="false" customHeight="false" outlineLevel="0" collapsed="false">
      <c r="A60" s="0" t="n">
        <v>56</v>
      </c>
      <c r="B60" s="0" t="n">
        <v>1115.85411109868</v>
      </c>
      <c r="C60" s="0" t="n">
        <v>245.86195564781</v>
      </c>
      <c r="D60" s="0" t="n">
        <v>10.235941118366</v>
      </c>
      <c r="E60" s="0" t="n">
        <v>27776.7434234555</v>
      </c>
      <c r="F60" s="24" t="n">
        <v>234.580415527062</v>
      </c>
      <c r="G60" s="46" t="n">
        <v>5.0129432472351</v>
      </c>
      <c r="H60" s="46" t="n">
        <v>104.404262365097</v>
      </c>
      <c r="I60" s="0" t="n">
        <v>1.93</v>
      </c>
      <c r="J60" s="24" t="n">
        <v>0.13</v>
      </c>
      <c r="K60" s="47" t="n">
        <v>1.13648581161403</v>
      </c>
      <c r="L60" s="47" t="n">
        <v>4.00710618776194</v>
      </c>
      <c r="M60" s="0" t="n">
        <v>0</v>
      </c>
    </row>
    <row r="61" customFormat="false" ht="12.8" hidden="false" customHeight="false" outlineLevel="0" collapsed="false">
      <c r="A61" s="0" t="n">
        <v>57</v>
      </c>
      <c r="B61" s="0" t="n">
        <v>606.244701913096</v>
      </c>
      <c r="C61" s="0" t="n">
        <v>179.556664459326</v>
      </c>
      <c r="D61" s="0" t="n">
        <v>7.47636478604716</v>
      </c>
      <c r="E61" s="0" t="n">
        <v>33130.5030512076</v>
      </c>
      <c r="F61" s="24" t="n">
        <v>236.71923696275</v>
      </c>
      <c r="G61" s="46" t="n">
        <v>5.0129432472351</v>
      </c>
      <c r="H61" s="46" t="n">
        <v>104.404262365097</v>
      </c>
      <c r="I61" s="0" t="n">
        <v>1.93</v>
      </c>
      <c r="J61" s="24" t="n">
        <v>0.13</v>
      </c>
      <c r="K61" s="47" t="n">
        <v>1.13648581161403</v>
      </c>
      <c r="L61" s="47" t="n">
        <v>4.00710618776194</v>
      </c>
      <c r="M61" s="0" t="n">
        <v>0</v>
      </c>
    </row>
    <row r="62" customFormat="false" ht="12.8" hidden="false" customHeight="false" outlineLevel="0" collapsed="false">
      <c r="A62" s="0" t="n">
        <v>58</v>
      </c>
      <c r="B62" s="0" t="n">
        <v>619.266017582987</v>
      </c>
      <c r="C62" s="0" t="n">
        <v>125.834859189824</v>
      </c>
      <c r="D62" s="0" t="n">
        <v>5.45885940023418</v>
      </c>
      <c r="E62" s="0" t="n">
        <v>37200.2720776019</v>
      </c>
      <c r="F62" s="24" t="n">
        <v>238.789064158577</v>
      </c>
      <c r="G62" s="46" t="n">
        <v>5.0129432472351</v>
      </c>
      <c r="H62" s="46" t="n">
        <v>104.404262365097</v>
      </c>
      <c r="I62" s="0" t="n">
        <v>1.93</v>
      </c>
      <c r="J62" s="24" t="n">
        <v>0.13</v>
      </c>
      <c r="K62" s="47" t="n">
        <v>1.13648581161403</v>
      </c>
      <c r="L62" s="47" t="n">
        <v>4.00710618776194</v>
      </c>
      <c r="M62" s="0" t="n">
        <v>0</v>
      </c>
    </row>
    <row r="63" customFormat="false" ht="12.8" hidden="false" customHeight="false" outlineLevel="0" collapsed="false">
      <c r="A63" s="0" t="n">
        <v>59</v>
      </c>
      <c r="B63" s="0" t="n">
        <v>906.89506288402</v>
      </c>
      <c r="C63" s="0" t="n">
        <v>85.4225101807844</v>
      </c>
      <c r="D63" s="0" t="n">
        <v>3.98863133746933</v>
      </c>
      <c r="E63" s="0" t="n">
        <v>42336.234483033</v>
      </c>
      <c r="F63" s="24" t="n">
        <v>240.789897114543</v>
      </c>
      <c r="G63" s="46" t="n">
        <v>5.0129432472351</v>
      </c>
      <c r="H63" s="46" t="n">
        <v>104.404262365097</v>
      </c>
      <c r="I63" s="0" t="n">
        <v>1.93</v>
      </c>
      <c r="J63" s="24" t="n">
        <v>0.13</v>
      </c>
      <c r="K63" s="47" t="n">
        <v>1.13648581161403</v>
      </c>
      <c r="L63" s="47" t="n">
        <v>4.00710618776194</v>
      </c>
      <c r="M63" s="0" t="n">
        <v>0</v>
      </c>
    </row>
    <row r="64" customFormat="false" ht="12.8" hidden="false" customHeight="false" outlineLevel="0" collapsed="false">
      <c r="A64" s="0" t="n">
        <v>60</v>
      </c>
      <c r="B64" s="0" t="n">
        <v>730.906723205692</v>
      </c>
      <c r="C64" s="0" t="n">
        <v>57.5936470907271</v>
      </c>
      <c r="D64" s="0" t="n">
        <v>2.91262846503574</v>
      </c>
      <c r="E64" s="0" t="n">
        <v>45820.9900401697</v>
      </c>
      <c r="F64" s="24" t="n">
        <v>242.721735830648</v>
      </c>
      <c r="G64" s="46" t="n">
        <v>5.0129432472351</v>
      </c>
      <c r="H64" s="46" t="n">
        <v>104.404262365097</v>
      </c>
      <c r="I64" s="0" t="n">
        <v>1.93</v>
      </c>
      <c r="J64" s="24" t="n">
        <v>0.13</v>
      </c>
      <c r="K64" s="47" t="n">
        <v>1.13648581161403</v>
      </c>
      <c r="L64" s="47" t="n">
        <v>4.00710618776194</v>
      </c>
      <c r="M64" s="0" t="n">
        <v>0</v>
      </c>
    </row>
    <row r="65" customFormat="false" ht="12.8" hidden="false" customHeight="false" outlineLevel="0" collapsed="false">
      <c r="A65" s="0" t="n">
        <v>61</v>
      </c>
      <c r="B65" s="0" t="n">
        <v>167.694162752877</v>
      </c>
      <c r="C65" s="0" t="n">
        <v>40.6543391228662</v>
      </c>
      <c r="D65" s="0" t="n">
        <v>2.12881602778886</v>
      </c>
      <c r="E65" s="0" t="n">
        <v>49267.7577096922</v>
      </c>
      <c r="F65" s="24" t="n">
        <v>244.584580306893</v>
      </c>
      <c r="G65" s="46" t="n">
        <v>5.0129432472351</v>
      </c>
      <c r="H65" s="46" t="n">
        <v>104.404262365097</v>
      </c>
      <c r="I65" s="0" t="n">
        <v>1.93</v>
      </c>
      <c r="J65" s="24" t="n">
        <v>0.13</v>
      </c>
      <c r="K65" s="47" t="n">
        <v>1.13648581161403</v>
      </c>
      <c r="L65" s="47" t="n">
        <v>4.00710618776194</v>
      </c>
      <c r="M65" s="0" t="n">
        <v>0</v>
      </c>
    </row>
    <row r="66" customFormat="false" ht="12.8" hidden="false" customHeight="false" outlineLevel="0" collapsed="false">
      <c r="A66" s="0" t="n">
        <v>62</v>
      </c>
      <c r="B66" s="0" t="n">
        <v>35.4752247059813</v>
      </c>
      <c r="C66" s="0" t="n">
        <v>28.0708532038838</v>
      </c>
      <c r="D66" s="0" t="n">
        <v>1.55371104424677</v>
      </c>
      <c r="E66" s="0" t="n">
        <v>49558.9981814005</v>
      </c>
      <c r="F66" s="24" t="n">
        <v>246.447424783137</v>
      </c>
      <c r="G66" s="46" t="n">
        <v>5.0129432472351</v>
      </c>
      <c r="H66" s="46" t="n">
        <v>104.404262365097</v>
      </c>
      <c r="I66" s="0" t="n">
        <v>1.93</v>
      </c>
      <c r="J66" s="24" t="n">
        <v>0.13</v>
      </c>
      <c r="K66" s="47" t="n">
        <v>1.13648581161403</v>
      </c>
      <c r="L66" s="47" t="n">
        <v>4.00710618776194</v>
      </c>
      <c r="M66" s="0" t="n">
        <v>0</v>
      </c>
    </row>
    <row r="67" customFormat="false" ht="12.8" hidden="false" customHeight="false" outlineLevel="0" collapsed="false">
      <c r="A67" s="0" t="n">
        <v>63</v>
      </c>
      <c r="B67" s="0" t="n">
        <v>10.9504819538634</v>
      </c>
      <c r="C67" s="0" t="n">
        <v>18.8752288784736</v>
      </c>
      <c r="D67" s="0" t="n">
        <v>1.13629613683719</v>
      </c>
      <c r="E67" s="0" t="n">
        <v>49678.0268959248</v>
      </c>
      <c r="F67" s="24" t="n">
        <v>248.17228077966</v>
      </c>
      <c r="G67" s="46" t="n">
        <v>5.0129432472351</v>
      </c>
      <c r="H67" s="46" t="n">
        <v>104.404262365097</v>
      </c>
      <c r="I67" s="0" t="n">
        <v>1.93</v>
      </c>
      <c r="J67" s="24" t="n">
        <v>0.13</v>
      </c>
      <c r="K67" s="47" t="n">
        <v>1.13648581161403</v>
      </c>
      <c r="L67" s="47" t="n">
        <v>4.00710618776194</v>
      </c>
      <c r="M67" s="0" t="n">
        <v>0</v>
      </c>
    </row>
    <row r="68" customFormat="false" ht="12.8" hidden="false" customHeight="false" outlineLevel="0" collapsed="false">
      <c r="A68" s="0" t="n">
        <v>64</v>
      </c>
      <c r="B68" s="0" t="n">
        <v>4.73798080578051</v>
      </c>
      <c r="C68" s="0" t="n">
        <v>15.0033870572482</v>
      </c>
      <c r="D68" s="0" t="n">
        <v>0.830191871403499</v>
      </c>
      <c r="E68" s="0" t="n">
        <v>50078.1659787937</v>
      </c>
      <c r="F68" s="24" t="n">
        <v>249.897136776182</v>
      </c>
      <c r="G68" s="46" t="n">
        <v>5.0129432472351</v>
      </c>
      <c r="H68" s="46" t="n">
        <v>104.404262365097</v>
      </c>
      <c r="I68" s="0" t="n">
        <v>1.93</v>
      </c>
      <c r="J68" s="24" t="n">
        <v>0.13</v>
      </c>
      <c r="K68" s="47" t="n">
        <v>1.13648581161403</v>
      </c>
      <c r="L68" s="47" t="n">
        <v>4.00710618776194</v>
      </c>
      <c r="M68" s="0" t="n">
        <v>0</v>
      </c>
    </row>
    <row r="69" customFormat="false" ht="12.8" hidden="false" customHeight="false" outlineLevel="0" collapsed="false">
      <c r="A69" s="0" t="n">
        <v>65</v>
      </c>
      <c r="B69" s="0" t="n">
        <v>3.1875660340949</v>
      </c>
      <c r="C69" s="0" t="n">
        <v>14.0354266019419</v>
      </c>
      <c r="D69" s="0" t="n">
        <v>0.602932644036061</v>
      </c>
      <c r="E69" s="0" t="n">
        <v>48733.3947572533</v>
      </c>
      <c r="F69" s="24" t="n">
        <v>251.621992772705</v>
      </c>
      <c r="G69" s="46" t="n">
        <v>5.0129432472351</v>
      </c>
      <c r="H69" s="46" t="n">
        <v>104.404262365097</v>
      </c>
      <c r="I69" s="0" t="n">
        <v>1.93</v>
      </c>
      <c r="J69" s="24" t="n">
        <v>0.13</v>
      </c>
      <c r="K69" s="47" t="n">
        <v>1.13648581161403</v>
      </c>
      <c r="L69" s="47" t="n">
        <v>4.00710618776194</v>
      </c>
      <c r="M69" s="0" t="n">
        <v>0</v>
      </c>
    </row>
    <row r="70" customFormat="false" ht="12.8" hidden="false" customHeight="false" outlineLevel="0" collapsed="false">
      <c r="A70" s="0" t="n">
        <v>66</v>
      </c>
      <c r="B70" s="0" t="n">
        <v>2.25514875881544</v>
      </c>
      <c r="C70" s="0" t="n">
        <v>15.9713475125546</v>
      </c>
      <c r="D70" s="0" t="n">
        <v>0.440604624487891</v>
      </c>
      <c r="E70" s="0" t="n">
        <v>49265.2251838512</v>
      </c>
      <c r="F70" s="24" t="n">
        <v>253.208860289505</v>
      </c>
      <c r="G70" s="46" t="n">
        <v>5.0129432472351</v>
      </c>
      <c r="H70" s="46" t="n">
        <v>104.404262365097</v>
      </c>
      <c r="I70" s="0" t="n">
        <v>1.93</v>
      </c>
      <c r="J70" s="24" t="n">
        <v>0.13</v>
      </c>
      <c r="K70" s="47" t="n">
        <v>1.13648581161403</v>
      </c>
      <c r="L70" s="47" t="n">
        <v>4.00710618776194</v>
      </c>
      <c r="M70" s="0" t="n">
        <v>0</v>
      </c>
    </row>
    <row r="71" customFormat="false" ht="12.8" hidden="false" customHeight="false" outlineLevel="0" collapsed="false">
      <c r="A71" s="0" t="n">
        <v>67</v>
      </c>
      <c r="B71" s="0" t="n">
        <v>1.38778385157873</v>
      </c>
      <c r="C71" s="0" t="n">
        <v>30.7327444559762</v>
      </c>
      <c r="D71" s="0" t="n">
        <v>0.32465603909634</v>
      </c>
      <c r="E71" s="0" t="n">
        <v>48432.0241821812</v>
      </c>
      <c r="F71" s="24" t="n">
        <v>254.795727806306</v>
      </c>
      <c r="G71" s="46" t="n">
        <v>5.0129432472351</v>
      </c>
      <c r="H71" s="46" t="n">
        <v>104.404262365097</v>
      </c>
      <c r="I71" s="0" t="n">
        <v>1.93</v>
      </c>
      <c r="J71" s="24" t="n">
        <v>0.13</v>
      </c>
      <c r="K71" s="47" t="n">
        <v>1.13648581161403</v>
      </c>
      <c r="L71" s="47" t="n">
        <v>4.00710618776194</v>
      </c>
      <c r="M71" s="0" t="n">
        <v>0</v>
      </c>
    </row>
    <row r="72" customFormat="false" ht="12.8" hidden="false" customHeight="false" outlineLevel="0" collapsed="false">
      <c r="A72" s="0" t="n">
        <v>68</v>
      </c>
      <c r="B72" s="0" t="n">
        <v>0.780628416513036</v>
      </c>
      <c r="C72" s="0" t="n">
        <v>47.6720524238372</v>
      </c>
      <c r="D72" s="0" t="n">
        <v>0.236535114198762</v>
      </c>
      <c r="E72" s="0" t="n">
        <v>48558.6504742283</v>
      </c>
      <c r="F72" s="24" t="n">
        <v>256.313601083246</v>
      </c>
      <c r="G72" s="46" t="n">
        <v>5.0129432472351</v>
      </c>
      <c r="H72" s="46" t="n">
        <v>104.404262365097</v>
      </c>
      <c r="I72" s="0" t="n">
        <v>1.93</v>
      </c>
      <c r="J72" s="24" t="n">
        <v>0.13</v>
      </c>
      <c r="K72" s="47" t="n">
        <v>1.13648581161403</v>
      </c>
      <c r="L72" s="47" t="n">
        <v>4.00710618776194</v>
      </c>
      <c r="M72" s="0" t="n">
        <v>0</v>
      </c>
    </row>
    <row r="73" customFormat="false" ht="12.8" hidden="false" customHeight="false" outlineLevel="0" collapsed="false">
      <c r="A73" s="0" t="n">
        <v>69</v>
      </c>
      <c r="B73" s="0" t="n">
        <v>0.542103067022942</v>
      </c>
      <c r="C73" s="0" t="n">
        <v>53.4798151556752</v>
      </c>
      <c r="D73" s="0" t="n">
        <v>0.171603906379494</v>
      </c>
      <c r="E73" s="0" t="n">
        <v>47973.6370049706</v>
      </c>
      <c r="F73" s="24" t="n">
        <v>257.831474360186</v>
      </c>
      <c r="G73" s="46" t="n">
        <v>5.0129432472351</v>
      </c>
      <c r="H73" s="46" t="n">
        <v>104.404262365097</v>
      </c>
      <c r="I73" s="0" t="n">
        <v>1.93</v>
      </c>
      <c r="J73" s="24" t="n">
        <v>0.13</v>
      </c>
      <c r="K73" s="47" t="n">
        <v>1.13648581161403</v>
      </c>
      <c r="L73" s="47" t="n">
        <v>4.00710618776194</v>
      </c>
      <c r="M73" s="0" t="n">
        <v>0</v>
      </c>
    </row>
    <row r="74" customFormat="false" ht="12.8" hidden="false" customHeight="false" outlineLevel="0" collapsed="false">
      <c r="A74" s="0" t="n">
        <v>70</v>
      </c>
      <c r="B74" s="0" t="n">
        <v>0.455366576299271</v>
      </c>
      <c r="C74" s="0" t="n">
        <v>64.3693702778715</v>
      </c>
      <c r="D74" s="0" t="n">
        <v>0.102034755144564</v>
      </c>
      <c r="E74" s="0" t="n">
        <v>47512.7173019191</v>
      </c>
      <c r="F74" s="24" t="n">
        <v>259.349347637126</v>
      </c>
      <c r="G74" s="46" t="n">
        <v>5.0129432472351</v>
      </c>
      <c r="H74" s="46" t="n">
        <v>104.404262365097</v>
      </c>
      <c r="I74" s="0" t="n">
        <v>1.93</v>
      </c>
      <c r="J74" s="24" t="n">
        <v>0.13</v>
      </c>
      <c r="K74" s="47" t="n">
        <v>1.13648581161403</v>
      </c>
      <c r="L74" s="47" t="n">
        <v>4.00710618776194</v>
      </c>
      <c r="M74" s="0" t="n">
        <v>0</v>
      </c>
    </row>
    <row r="75" customFormat="false" ht="12.8" hidden="false" customHeight="false" outlineLevel="0" collapsed="false">
      <c r="A75" s="0" t="n">
        <v>71</v>
      </c>
      <c r="B75" s="0" t="n">
        <v>0.401156269596977</v>
      </c>
      <c r="C75" s="0" t="n">
        <v>97.0380356444604</v>
      </c>
      <c r="D75" s="0" t="n">
        <v>0.0881209248975781</v>
      </c>
      <c r="E75" s="0" t="n">
        <v>47072.0578055952</v>
      </c>
      <c r="F75" s="24" t="n">
        <v>260.729232434344</v>
      </c>
      <c r="G75" s="46" t="n">
        <v>5.0129432472351</v>
      </c>
      <c r="H75" s="46" t="n">
        <v>104.404262365097</v>
      </c>
      <c r="I75" s="0" t="n">
        <v>1.93</v>
      </c>
      <c r="J75" s="24" t="n">
        <v>0.13</v>
      </c>
      <c r="K75" s="47" t="n">
        <v>1.13648581161403</v>
      </c>
      <c r="L75" s="47" t="n">
        <v>4.00710618776194</v>
      </c>
      <c r="M75" s="0" t="n">
        <v>0</v>
      </c>
    </row>
    <row r="76" customFormat="false" ht="12.8" hidden="false" customHeight="false" outlineLevel="0" collapsed="false">
      <c r="A76" s="0" t="n">
        <v>72</v>
      </c>
      <c r="B76" s="0" t="n">
        <v>0.3686300855756</v>
      </c>
      <c r="C76" s="0" t="n">
        <v>149.791880458656</v>
      </c>
      <c r="D76" s="0" t="n">
        <v>0.0649312078192681</v>
      </c>
      <c r="E76" s="0" t="n">
        <v>45785.5346783965</v>
      </c>
      <c r="F76" s="24" t="n">
        <v>262.178111471423</v>
      </c>
      <c r="G76" s="46" t="n">
        <v>5.0129432472351</v>
      </c>
      <c r="H76" s="46" t="n">
        <v>104.404262365097</v>
      </c>
      <c r="I76" s="0" t="n">
        <v>1.93</v>
      </c>
      <c r="J76" s="24" t="n">
        <v>0.13</v>
      </c>
      <c r="K76" s="47" t="n">
        <v>1.13648581161403</v>
      </c>
      <c r="L76" s="47" t="n">
        <v>4.00710618776194</v>
      </c>
      <c r="M76" s="0" t="n">
        <v>0</v>
      </c>
    </row>
    <row r="77" customFormat="false" ht="12.8" hidden="false" customHeight="false" outlineLevel="0" collapsed="false">
      <c r="A77" s="0" t="n">
        <v>73</v>
      </c>
      <c r="B77" s="0" t="n">
        <v>0.357788024235142</v>
      </c>
      <c r="C77" s="0" t="n">
        <v>213.677270508874</v>
      </c>
      <c r="D77" s="0" t="n">
        <v>0.0463794341566201</v>
      </c>
      <c r="E77" s="0" t="n">
        <v>44316.6696906499</v>
      </c>
      <c r="F77" s="24" t="n">
        <v>263.557996268641</v>
      </c>
      <c r="G77" s="46" t="n">
        <v>5.0129432472351</v>
      </c>
      <c r="H77" s="46" t="n">
        <v>104.404262365097</v>
      </c>
      <c r="I77" s="0" t="n">
        <v>1.93</v>
      </c>
      <c r="J77" s="24" t="n">
        <v>0.13</v>
      </c>
      <c r="K77" s="47" t="n">
        <v>1.13648581161403</v>
      </c>
      <c r="L77" s="47" t="n">
        <v>4.00710618776194</v>
      </c>
      <c r="M77" s="0" t="n">
        <v>0</v>
      </c>
    </row>
    <row r="78" customFormat="false" ht="12.8" hidden="false" customHeight="false" outlineLevel="0" collapsed="false">
      <c r="A78" s="0" t="n">
        <v>74</v>
      </c>
      <c r="B78" s="0" t="n">
        <v>0.357788024235142</v>
      </c>
      <c r="C78" s="0" t="n">
        <v>248.765837013729</v>
      </c>
      <c r="D78" s="0" t="n">
        <v>0.032465603909634</v>
      </c>
      <c r="E78" s="0" t="n">
        <v>42564.1618087178</v>
      </c>
      <c r="F78" s="24" t="n">
        <v>264.868886825998</v>
      </c>
      <c r="G78" s="46" t="n">
        <v>5.0129432472351</v>
      </c>
      <c r="H78" s="46" t="n">
        <v>104.404262365097</v>
      </c>
      <c r="I78" s="0" t="n">
        <v>1.93</v>
      </c>
      <c r="J78" s="24" t="n">
        <v>0.13</v>
      </c>
      <c r="K78" s="47" t="n">
        <v>1.13648581161403</v>
      </c>
      <c r="L78" s="47" t="n">
        <v>4.00710618776194</v>
      </c>
      <c r="M78" s="0" t="n">
        <v>0</v>
      </c>
    </row>
    <row r="79" customFormat="false" ht="12.8" hidden="false" customHeight="false" outlineLevel="0" collapsed="false">
      <c r="A79" s="0" t="n">
        <v>75</v>
      </c>
      <c r="B79" s="0" t="n">
        <v>0.336103901554224</v>
      </c>
      <c r="C79" s="0" t="n">
        <v>224.082845403417</v>
      </c>
      <c r="D79" s="0" t="n">
        <v>0.02318971707831</v>
      </c>
      <c r="E79" s="0" t="n">
        <v>41670.1801868652</v>
      </c>
      <c r="F79" s="24" t="n">
        <v>266.179777383355</v>
      </c>
      <c r="G79" s="46" t="n">
        <v>5.0129432472351</v>
      </c>
      <c r="H79" s="46" t="n">
        <v>104.404262365097</v>
      </c>
      <c r="I79" s="0" t="n">
        <v>1.93</v>
      </c>
      <c r="J79" s="24" t="n">
        <v>0.13</v>
      </c>
      <c r="K79" s="47" t="n">
        <v>1.13648581161403</v>
      </c>
      <c r="L79" s="47" t="n">
        <v>4.00710618776194</v>
      </c>
      <c r="M79" s="0" t="n">
        <v>0</v>
      </c>
    </row>
    <row r="80" customFormat="false" ht="12.8" hidden="false" customHeight="false" outlineLevel="0" collapsed="false">
      <c r="A80" s="0" t="n">
        <v>76</v>
      </c>
      <c r="B80" s="0" t="n">
        <v>0.314419778873306</v>
      </c>
      <c r="C80" s="0" t="n">
        <v>156.5676036458</v>
      </c>
      <c r="D80" s="0" t="n">
        <v>0.018551773662648</v>
      </c>
      <c r="E80" s="0" t="n">
        <v>39084.471303263</v>
      </c>
      <c r="F80" s="24" t="n">
        <v>267.421673700851</v>
      </c>
      <c r="G80" s="46" t="n">
        <v>5.0129432472351</v>
      </c>
      <c r="H80" s="46" t="n">
        <v>104.404262365097</v>
      </c>
      <c r="I80" s="0" t="n">
        <v>1.93</v>
      </c>
      <c r="J80" s="24" t="n">
        <v>0.13</v>
      </c>
      <c r="K80" s="47" t="n">
        <v>1.13648581161403</v>
      </c>
      <c r="L80" s="47" t="n">
        <v>4.00710618776194</v>
      </c>
      <c r="M80" s="0" t="n">
        <v>0</v>
      </c>
    </row>
    <row r="81" customFormat="false" ht="12.8" hidden="false" customHeight="false" outlineLevel="0" collapsed="false">
      <c r="A81" s="0" t="n">
        <v>77</v>
      </c>
      <c r="B81" s="0" t="n">
        <v>0.325261840213765</v>
      </c>
      <c r="C81" s="0" t="n">
        <v>120.027096457986</v>
      </c>
      <c r="D81" s="0" t="n">
        <v>0.013913830246986</v>
      </c>
      <c r="E81" s="0" t="n">
        <v>37380.0814123088</v>
      </c>
      <c r="F81" s="24" t="n">
        <v>268.663570018347</v>
      </c>
      <c r="G81" s="46" t="n">
        <v>5.0129432472351</v>
      </c>
      <c r="H81" s="46" t="n">
        <v>104.404262365097</v>
      </c>
      <c r="I81" s="0" t="n">
        <v>1.93</v>
      </c>
      <c r="J81" s="24" t="n">
        <v>0.13</v>
      </c>
      <c r="K81" s="47" t="n">
        <v>1.13648581161403</v>
      </c>
      <c r="L81" s="47" t="n">
        <v>4.00710618776194</v>
      </c>
      <c r="M81" s="0" t="n">
        <v>0</v>
      </c>
    </row>
    <row r="82" customFormat="false" ht="12.8" hidden="false" customHeight="false" outlineLevel="0" collapsed="false">
      <c r="A82" s="0" t="n">
        <v>78</v>
      </c>
      <c r="B82" s="39" t="n">
        <v>5.35597830218667</v>
      </c>
      <c r="C82" s="39" t="n">
        <v>188.752288784736</v>
      </c>
      <c r="D82" s="39" t="n">
        <v>0.0371035473252961</v>
      </c>
      <c r="E82" s="39" t="n">
        <v>274069.946506779</v>
      </c>
      <c r="F82" s="40" t="n">
        <v>5249.90969949565</v>
      </c>
      <c r="G82" s="46" t="n">
        <v>5.0129432472351</v>
      </c>
      <c r="H82" s="46" t="n">
        <v>104.404262365097</v>
      </c>
      <c r="I82" s="39" t="n">
        <v>1.93</v>
      </c>
      <c r="J82" s="40" t="n">
        <v>0.13</v>
      </c>
      <c r="K82" s="59" t="n">
        <v>1.13648581161403</v>
      </c>
      <c r="L82" s="59" t="n">
        <v>4.00710618776194</v>
      </c>
      <c r="M82" s="0" t="n">
        <v>0</v>
      </c>
    </row>
    <row r="83" customFormat="false" ht="12.8" hidden="false" customHeight="false" outlineLevel="0" collapsed="false">
      <c r="A83" s="0" t="n">
        <v>79</v>
      </c>
      <c r="B83" s="0" t="n">
        <v>4679.04292448475</v>
      </c>
      <c r="C83" s="0" t="n">
        <v>185.796878358361</v>
      </c>
      <c r="D83" s="0" t="n">
        <v>5690.95746281966</v>
      </c>
      <c r="E83" s="0" t="n">
        <v>23401.7382371926</v>
      </c>
      <c r="F83" s="24" t="n">
        <v>7.1368102856616</v>
      </c>
      <c r="G83" s="46" t="n">
        <v>5.0129432472351</v>
      </c>
      <c r="H83" s="46" t="n">
        <v>104.404262365097</v>
      </c>
      <c r="I83" s="0" t="n">
        <v>1.93</v>
      </c>
      <c r="J83" s="24" t="n">
        <v>0.13</v>
      </c>
      <c r="K83" s="47" t="n">
        <v>1.13648581161403</v>
      </c>
      <c r="L83" s="47" t="n">
        <v>4.00710618776194</v>
      </c>
      <c r="M83" s="0" t="n">
        <v>0</v>
      </c>
    </row>
    <row r="84" customFormat="false" ht="12.8" hidden="false" customHeight="false" outlineLevel="0" collapsed="false">
      <c r="A84" s="0" t="n">
        <v>80</v>
      </c>
      <c r="B84" s="0" t="n">
        <v>1373.81797081506</v>
      </c>
      <c r="C84" s="0" t="n">
        <v>110.174982065851</v>
      </c>
      <c r="D84" s="0" t="n">
        <v>1363.10576459551</v>
      </c>
      <c r="E84" s="0" t="n">
        <v>19642.3058180172</v>
      </c>
      <c r="F84" s="24" t="n">
        <v>3.03668106823264</v>
      </c>
      <c r="G84" s="46" t="n">
        <v>5.0129432472351</v>
      </c>
      <c r="H84" s="46" t="n">
        <v>104.404262365097</v>
      </c>
      <c r="I84" s="0" t="n">
        <v>1.93</v>
      </c>
      <c r="J84" s="24" t="n">
        <v>0.13</v>
      </c>
      <c r="K84" s="47" t="n">
        <v>1.13648581161403</v>
      </c>
      <c r="L84" s="47" t="n">
        <v>4.00710618776194</v>
      </c>
      <c r="M84" s="0" t="n">
        <v>0</v>
      </c>
    </row>
    <row r="85" customFormat="false" ht="12.8" hidden="false" customHeight="false" outlineLevel="0" collapsed="false">
      <c r="A85" s="0" t="n">
        <v>81</v>
      </c>
      <c r="B85" s="0" t="n">
        <v>988.371402689593</v>
      </c>
      <c r="C85" s="0" t="n">
        <v>95.7614091432571</v>
      </c>
      <c r="D85" s="0" t="n">
        <v>995.289354699311</v>
      </c>
      <c r="E85" s="0" t="n">
        <v>25966.3122905836</v>
      </c>
      <c r="F85" s="24" t="n">
        <v>3.07082848586738</v>
      </c>
      <c r="G85" s="46" t="n">
        <v>5.0129432472351</v>
      </c>
      <c r="H85" s="46" t="n">
        <v>104.404262365097</v>
      </c>
      <c r="I85" s="0" t="n">
        <v>1.93</v>
      </c>
      <c r="J85" s="24" t="n">
        <v>0.13</v>
      </c>
      <c r="K85" s="47" t="n">
        <v>1.13648581161403</v>
      </c>
      <c r="L85" s="47" t="n">
        <v>4.00710618776194</v>
      </c>
      <c r="M85" s="0" t="n">
        <v>0</v>
      </c>
    </row>
    <row r="86" customFormat="false" ht="12.8" hidden="false" customHeight="false" outlineLevel="0" collapsed="false">
      <c r="A86" s="0" t="n">
        <v>82</v>
      </c>
      <c r="B86" s="0" t="n">
        <v>541.983722143962</v>
      </c>
      <c r="C86" s="0" t="n">
        <v>75.6218962925103</v>
      </c>
      <c r="D86" s="0" t="n">
        <v>726.892627874067</v>
      </c>
      <c r="E86" s="0" t="n">
        <v>31844.8489194603</v>
      </c>
      <c r="F86" s="24" t="n">
        <v>3.10375635287231</v>
      </c>
      <c r="G86" s="46" t="n">
        <v>5.0129432472351</v>
      </c>
      <c r="H86" s="46" t="n">
        <v>104.404262365097</v>
      </c>
      <c r="I86" s="0" t="n">
        <v>1.93</v>
      </c>
      <c r="J86" s="24" t="n">
        <v>0.13</v>
      </c>
      <c r="K86" s="47" t="n">
        <v>1.13648581161403</v>
      </c>
      <c r="L86" s="47" t="n">
        <v>4.00710618776194</v>
      </c>
      <c r="M86" s="0" t="n">
        <v>0</v>
      </c>
    </row>
    <row r="87" customFormat="false" ht="12.8" hidden="false" customHeight="false" outlineLevel="0" collapsed="false">
      <c r="A87" s="0" t="n">
        <v>83</v>
      </c>
      <c r="B87" s="0" t="n">
        <v>290.709908750404</v>
      </c>
      <c r="C87" s="0" t="n">
        <v>55.8772758506016</v>
      </c>
      <c r="D87" s="0" t="n">
        <v>530.966659038272</v>
      </c>
      <c r="E87" s="0" t="n">
        <v>37981.5082615029</v>
      </c>
      <c r="F87" s="24" t="n">
        <v>3.13424511861762</v>
      </c>
      <c r="G87" s="46" t="n">
        <v>5.0129432472351</v>
      </c>
      <c r="H87" s="46" t="n">
        <v>104.404262365097</v>
      </c>
      <c r="I87" s="0" t="n">
        <v>1.93</v>
      </c>
      <c r="J87" s="24" t="n">
        <v>0.13</v>
      </c>
      <c r="K87" s="47" t="n">
        <v>1.13648581161403</v>
      </c>
      <c r="L87" s="47" t="n">
        <v>4.00710618776194</v>
      </c>
      <c r="M87" s="0" t="n">
        <v>0</v>
      </c>
    </row>
    <row r="88" customFormat="false" ht="12.8" hidden="false" customHeight="false" outlineLevel="0" collapsed="false">
      <c r="A88" s="0" t="n">
        <v>84</v>
      </c>
      <c r="B88" s="0" t="n">
        <v>298.758091476291</v>
      </c>
      <c r="C88" s="0" t="n">
        <v>39.4892408838174</v>
      </c>
      <c r="D88" s="0" t="n">
        <v>387.846016375692</v>
      </c>
      <c r="E88" s="0" t="n">
        <v>42648.5334463264</v>
      </c>
      <c r="F88" s="24" t="n">
        <v>3.16473388436293</v>
      </c>
      <c r="G88" s="46" t="n">
        <v>5.0129432472351</v>
      </c>
      <c r="H88" s="46" t="n">
        <v>104.404262365097</v>
      </c>
      <c r="I88" s="0" t="n">
        <v>1.93</v>
      </c>
      <c r="J88" s="24" t="n">
        <v>0.13</v>
      </c>
      <c r="K88" s="47" t="n">
        <v>1.13648581161403</v>
      </c>
      <c r="L88" s="47" t="n">
        <v>4.00710618776194</v>
      </c>
      <c r="M88" s="0" t="n">
        <v>0</v>
      </c>
    </row>
    <row r="89" customFormat="false" ht="12.8" hidden="false" customHeight="false" outlineLevel="0" collapsed="false">
      <c r="A89" s="0" t="n">
        <v>85</v>
      </c>
      <c r="B89" s="0" t="n">
        <v>449.52510770996</v>
      </c>
      <c r="C89" s="0" t="n">
        <v>27.0501300054149</v>
      </c>
      <c r="D89" s="0" t="n">
        <v>283.32788801905</v>
      </c>
      <c r="E89" s="0" t="n">
        <v>48535.3966143375</v>
      </c>
      <c r="F89" s="24" t="n">
        <v>3.19278354884861</v>
      </c>
      <c r="G89" s="46" t="n">
        <v>5.0129432472351</v>
      </c>
      <c r="H89" s="46" t="n">
        <v>104.404262365097</v>
      </c>
      <c r="I89" s="0" t="n">
        <v>1.93</v>
      </c>
      <c r="J89" s="24" t="n">
        <v>0.13</v>
      </c>
      <c r="K89" s="47" t="n">
        <v>1.13648581161403</v>
      </c>
      <c r="L89" s="47" t="n">
        <v>4.00710618776194</v>
      </c>
      <c r="M89" s="0" t="n">
        <v>0</v>
      </c>
    </row>
    <row r="90" customFormat="false" ht="12.8" hidden="false" customHeight="false" outlineLevel="0" collapsed="false">
      <c r="A90" s="0" t="n">
        <v>86</v>
      </c>
      <c r="B90" s="0" t="n">
        <v>366.192314027853</v>
      </c>
      <c r="C90" s="0" t="n">
        <v>18.5599432153942</v>
      </c>
      <c r="D90" s="0" t="n">
        <v>206.851208733702</v>
      </c>
      <c r="E90" s="0" t="n">
        <v>52527.9721292757</v>
      </c>
      <c r="F90" s="24" t="n">
        <v>3.22083321333429</v>
      </c>
      <c r="G90" s="46" t="n">
        <v>5.0129432472351</v>
      </c>
      <c r="H90" s="46" t="n">
        <v>104.404262365097</v>
      </c>
      <c r="I90" s="0" t="n">
        <v>1.93</v>
      </c>
      <c r="J90" s="24" t="n">
        <v>0.13</v>
      </c>
      <c r="K90" s="47" t="n">
        <v>1.13648581161403</v>
      </c>
      <c r="L90" s="47" t="n">
        <v>4.00710618776194</v>
      </c>
      <c r="M90" s="0" t="n">
        <v>0</v>
      </c>
    </row>
    <row r="91" customFormat="false" ht="12.8" hidden="false" customHeight="false" outlineLevel="0" collapsed="false">
      <c r="A91" s="0" t="n">
        <v>87</v>
      </c>
      <c r="B91" s="0" t="n">
        <v>80.6455191109207</v>
      </c>
      <c r="C91" s="0" t="n">
        <v>13.1301725938693</v>
      </c>
      <c r="D91" s="0" t="n">
        <v>151.132485254378</v>
      </c>
      <c r="E91" s="0" t="n">
        <v>56478.914948542</v>
      </c>
      <c r="F91" s="24" t="n">
        <v>3.24766332719016</v>
      </c>
      <c r="G91" s="46" t="n">
        <v>5.0129432472351</v>
      </c>
      <c r="H91" s="46" t="n">
        <v>104.404262365097</v>
      </c>
      <c r="I91" s="0" t="n">
        <v>1.93</v>
      </c>
      <c r="J91" s="24" t="n">
        <v>0.13</v>
      </c>
      <c r="K91" s="47" t="n">
        <v>1.13648581161403</v>
      </c>
      <c r="L91" s="47" t="n">
        <v>4.00710618776194</v>
      </c>
      <c r="M91" s="0" t="n">
        <v>0</v>
      </c>
    </row>
    <row r="92" customFormat="false" ht="12.8" hidden="false" customHeight="false" outlineLevel="0" collapsed="false">
      <c r="A92" s="0" t="n">
        <v>88</v>
      </c>
      <c r="B92" s="0" t="n">
        <v>17.1194395270984</v>
      </c>
      <c r="C92" s="0" t="n">
        <v>9.18124850548754</v>
      </c>
      <c r="D92" s="0" t="n">
        <v>110.344922968859</v>
      </c>
      <c r="E92" s="0" t="n">
        <v>56816.1397834847</v>
      </c>
      <c r="F92" s="24" t="n">
        <v>3.27449344104603</v>
      </c>
      <c r="G92" s="46" t="n">
        <v>5.0129432472351</v>
      </c>
      <c r="H92" s="46" t="n">
        <v>104.404262365097</v>
      </c>
      <c r="I92" s="0" t="n">
        <v>1.93</v>
      </c>
      <c r="J92" s="24" t="n">
        <v>0.13</v>
      </c>
      <c r="K92" s="47" t="n">
        <v>1.13648581161403</v>
      </c>
      <c r="L92" s="47" t="n">
        <v>4.00710618776194</v>
      </c>
      <c r="M92" s="0" t="n">
        <v>0</v>
      </c>
    </row>
    <row r="93" customFormat="false" ht="12.8" hidden="false" customHeight="false" outlineLevel="0" collapsed="false">
      <c r="A93" s="0" t="n">
        <v>89</v>
      </c>
      <c r="B93" s="0" t="n">
        <v>5.29270321634595</v>
      </c>
      <c r="C93" s="0" t="n">
        <v>6.31827854141078</v>
      </c>
      <c r="D93" s="0" t="n">
        <v>80.4826005812469</v>
      </c>
      <c r="E93" s="0" t="n">
        <v>56953.5276792021</v>
      </c>
      <c r="F93" s="24" t="n">
        <v>3.29888445364228</v>
      </c>
      <c r="G93" s="46" t="n">
        <v>5.0129432472351</v>
      </c>
      <c r="H93" s="46" t="n">
        <v>104.404262365097</v>
      </c>
      <c r="I93" s="0" t="n">
        <v>1.93</v>
      </c>
      <c r="J93" s="24" t="n">
        <v>0.13</v>
      </c>
      <c r="K93" s="47" t="n">
        <v>1.13648581161403</v>
      </c>
      <c r="L93" s="47" t="n">
        <v>4.00710618776194</v>
      </c>
      <c r="M93" s="0" t="n">
        <v>0</v>
      </c>
    </row>
    <row r="94" customFormat="false" ht="12.8" hidden="false" customHeight="false" outlineLevel="0" collapsed="false">
      <c r="A94" s="0" t="n">
        <v>90</v>
      </c>
      <c r="B94" s="0" t="n">
        <v>2.30532691639811</v>
      </c>
      <c r="C94" s="0" t="n">
        <v>5.03487821268672</v>
      </c>
      <c r="D94" s="0" t="n">
        <v>58.9962954486968</v>
      </c>
      <c r="E94" s="0" t="n">
        <v>57407.3240620261</v>
      </c>
      <c r="F94" s="24" t="n">
        <v>3.32327546623853</v>
      </c>
      <c r="G94" s="46" t="n">
        <v>5.0129432472351</v>
      </c>
      <c r="H94" s="46" t="n">
        <v>104.404262365097</v>
      </c>
      <c r="I94" s="0" t="n">
        <v>1.93</v>
      </c>
      <c r="J94" s="24" t="n">
        <v>0.13</v>
      </c>
      <c r="K94" s="47" t="n">
        <v>1.13648581161403</v>
      </c>
      <c r="L94" s="47" t="n">
        <v>4.00710618776194</v>
      </c>
      <c r="M94" s="0" t="n">
        <v>0</v>
      </c>
    </row>
    <row r="95" customFormat="false" ht="12.8" hidden="false" customHeight="false" outlineLevel="0" collapsed="false">
      <c r="A95" s="0" t="n">
        <v>91</v>
      </c>
      <c r="B95" s="0" t="n">
        <v>1.56189308832889</v>
      </c>
      <c r="C95" s="0" t="n">
        <v>4.73870890605809</v>
      </c>
      <c r="D95" s="0" t="n">
        <v>42.9726102651002</v>
      </c>
      <c r="E95" s="0" t="n">
        <v>55866.9143221646</v>
      </c>
      <c r="F95" s="24" t="n">
        <v>3.34766647883477</v>
      </c>
      <c r="G95" s="46" t="n">
        <v>5.0129432472351</v>
      </c>
      <c r="H95" s="46" t="n">
        <v>104.404262365097</v>
      </c>
      <c r="I95" s="0" t="n">
        <v>1.93</v>
      </c>
      <c r="J95" s="24" t="n">
        <v>0.13</v>
      </c>
      <c r="K95" s="47" t="n">
        <v>1.13648581161403</v>
      </c>
      <c r="L95" s="47" t="n">
        <v>4.00710618776194</v>
      </c>
      <c r="M95" s="0" t="n">
        <v>0</v>
      </c>
    </row>
    <row r="96" customFormat="false" ht="12.8" hidden="false" customHeight="false" outlineLevel="0" collapsed="false">
      <c r="A96" s="0" t="n">
        <v>92</v>
      </c>
      <c r="B96" s="0" t="n">
        <v>1.10492000135057</v>
      </c>
      <c r="C96" s="0" t="n">
        <v>5.2323244171058</v>
      </c>
      <c r="D96" s="0" t="n">
        <v>31.3190210406662</v>
      </c>
      <c r="E96" s="0" t="n">
        <v>56478.914948542</v>
      </c>
      <c r="F96" s="24" t="n">
        <v>3.37083794080121</v>
      </c>
      <c r="G96" s="46" t="n">
        <v>5.0129432472351</v>
      </c>
      <c r="H96" s="46" t="n">
        <v>104.404262365097</v>
      </c>
      <c r="I96" s="0" t="n">
        <v>1.93</v>
      </c>
      <c r="J96" s="24" t="n">
        <v>0.13</v>
      </c>
      <c r="K96" s="47" t="n">
        <v>1.13648581161403</v>
      </c>
      <c r="L96" s="47" t="n">
        <v>4.00710618776194</v>
      </c>
      <c r="M96" s="0" t="n">
        <v>0</v>
      </c>
    </row>
    <row r="97" customFormat="false" ht="12.8" hidden="false" customHeight="false" outlineLevel="0" collapsed="false">
      <c r="A97" s="0" t="n">
        <v>93</v>
      </c>
      <c r="B97" s="0" t="n">
        <v>0.661587902043244</v>
      </c>
      <c r="C97" s="0" t="n">
        <v>9.7735871187448</v>
      </c>
      <c r="D97" s="0" t="n">
        <v>22.9430037856043</v>
      </c>
      <c r="E97" s="0" t="n">
        <v>55525.5262176548</v>
      </c>
      <c r="F97" s="24" t="n">
        <v>3.39278985213783</v>
      </c>
      <c r="G97" s="46" t="n">
        <v>5.0129432472351</v>
      </c>
      <c r="H97" s="46" t="n">
        <v>104.404262365097</v>
      </c>
      <c r="I97" s="0" t="n">
        <v>1.93</v>
      </c>
      <c r="J97" s="24" t="n">
        <v>0.13</v>
      </c>
      <c r="K97" s="47" t="n">
        <v>1.13648581161403</v>
      </c>
      <c r="L97" s="47" t="n">
        <v>4.00710618776194</v>
      </c>
      <c r="M97" s="0" t="n">
        <v>0</v>
      </c>
    </row>
    <row r="98" customFormat="false" ht="12.8" hidden="false" customHeight="false" outlineLevel="0" collapsed="false">
      <c r="A98" s="0" t="n">
        <v>94</v>
      </c>
      <c r="B98" s="0" t="n">
        <v>0.354665679445863</v>
      </c>
      <c r="C98" s="0" t="n">
        <v>15.3020808424792</v>
      </c>
      <c r="D98" s="0" t="n">
        <v>16.7520345101238</v>
      </c>
      <c r="E98" s="0" t="n">
        <v>55667.0773829394</v>
      </c>
      <c r="F98" s="24" t="n">
        <v>3.41474176347445</v>
      </c>
      <c r="G98" s="46" t="n">
        <v>5.0129432472351</v>
      </c>
      <c r="H98" s="46" t="n">
        <v>104.404262365097</v>
      </c>
      <c r="I98" s="0" t="n">
        <v>1.93</v>
      </c>
      <c r="J98" s="24" t="n">
        <v>0.13</v>
      </c>
      <c r="K98" s="47" t="n">
        <v>1.13648581161403</v>
      </c>
      <c r="L98" s="47" t="n">
        <v>4.00710618776194</v>
      </c>
      <c r="M98" s="0" t="n">
        <v>0</v>
      </c>
    </row>
    <row r="99" customFormat="false" ht="12.8" hidden="false" customHeight="false" outlineLevel="0" collapsed="false">
      <c r="A99" s="0" t="n">
        <v>95</v>
      </c>
      <c r="B99" s="0" t="n">
        <v>0.23189679040691</v>
      </c>
      <c r="C99" s="0" t="n">
        <v>17.5727121932987</v>
      </c>
      <c r="D99" s="0" t="n">
        <v>12.3819385509611</v>
      </c>
      <c r="E99" s="0" t="n">
        <v>55000.9542521885</v>
      </c>
      <c r="F99" s="24" t="n">
        <v>3.43547412418126</v>
      </c>
      <c r="G99" s="46" t="n">
        <v>5.0129432472351</v>
      </c>
      <c r="H99" s="46" t="n">
        <v>104.404262365097</v>
      </c>
      <c r="I99" s="0" t="n">
        <v>1.93</v>
      </c>
      <c r="J99" s="24" t="n">
        <v>0.13</v>
      </c>
      <c r="K99" s="47" t="n">
        <v>1.13648581161403</v>
      </c>
      <c r="L99" s="47" t="n">
        <v>4.00710618776194</v>
      </c>
      <c r="M99" s="0" t="n">
        <v>0</v>
      </c>
    </row>
    <row r="100" customFormat="false" ht="12.8" hidden="false" customHeight="false" outlineLevel="0" collapsed="false">
      <c r="A100" s="0" t="n">
        <v>96</v>
      </c>
      <c r="B100" s="0" t="n">
        <v>0.190973827393926</v>
      </c>
      <c r="C100" s="0" t="n">
        <v>21.62035938389</v>
      </c>
      <c r="D100" s="0" t="n">
        <v>7.28349326527122</v>
      </c>
      <c r="E100" s="0" t="n">
        <v>54468.0557475878</v>
      </c>
      <c r="F100" s="24" t="n">
        <v>3.45620648488807</v>
      </c>
      <c r="G100" s="46" t="n">
        <v>5.0129432472351</v>
      </c>
      <c r="H100" s="46" t="n">
        <v>104.404262365097</v>
      </c>
      <c r="I100" s="0" t="n">
        <v>1.93</v>
      </c>
      <c r="J100" s="24" t="n">
        <v>0.13</v>
      </c>
      <c r="K100" s="47" t="n">
        <v>1.13648581161403</v>
      </c>
      <c r="L100" s="47" t="n">
        <v>4.00710618776194</v>
      </c>
      <c r="M100" s="0" t="n">
        <v>0</v>
      </c>
    </row>
    <row r="101" customFormat="false" ht="12.8" hidden="false" customHeight="false" outlineLevel="0" collapsed="false">
      <c r="A101" s="0" t="n">
        <v>97</v>
      </c>
      <c r="B101" s="0" t="n">
        <v>0.163691852051937</v>
      </c>
      <c r="C101" s="0" t="n">
        <v>32.5786237291493</v>
      </c>
      <c r="D101" s="0" t="n">
        <v>6.55514393874409</v>
      </c>
      <c r="E101" s="0" t="n">
        <v>53964.3001299574</v>
      </c>
      <c r="F101" s="24" t="n">
        <v>3.47571929496506</v>
      </c>
      <c r="G101" s="46" t="n">
        <v>5.0129432472351</v>
      </c>
      <c r="H101" s="46" t="n">
        <v>104.404262365097</v>
      </c>
      <c r="I101" s="0" t="n">
        <v>1.93</v>
      </c>
      <c r="J101" s="24" t="n">
        <v>0.13</v>
      </c>
      <c r="K101" s="47" t="n">
        <v>1.13648581161403</v>
      </c>
      <c r="L101" s="47" t="n">
        <v>4.00710618776194</v>
      </c>
      <c r="M101" s="0" t="n">
        <v>0</v>
      </c>
    </row>
    <row r="102" customFormat="false" ht="12.8" hidden="false" customHeight="false" outlineLevel="0" collapsed="false">
      <c r="A102" s="0" t="n">
        <v>98</v>
      </c>
      <c r="B102" s="0" t="n">
        <v>0.150050864380942</v>
      </c>
      <c r="C102" s="0" t="n">
        <v>50.3487821268672</v>
      </c>
      <c r="D102" s="0" t="n">
        <v>4.73427062242629</v>
      </c>
      <c r="E102" s="0" t="n">
        <v>52490.502703171</v>
      </c>
      <c r="F102" s="24" t="n">
        <v>3.49523210504206</v>
      </c>
      <c r="G102" s="46" t="n">
        <v>5.0129432472351</v>
      </c>
      <c r="H102" s="46" t="n">
        <v>104.404262365097</v>
      </c>
      <c r="I102" s="0" t="n">
        <v>1.93</v>
      </c>
      <c r="J102" s="24" t="n">
        <v>0.13</v>
      </c>
      <c r="K102" s="47" t="n">
        <v>1.13648581161403</v>
      </c>
      <c r="L102" s="47" t="n">
        <v>4.00710618776194</v>
      </c>
      <c r="M102" s="0" t="n">
        <v>0</v>
      </c>
    </row>
    <row r="103" customFormat="false" ht="12.8" hidden="false" customHeight="false" outlineLevel="0" collapsed="false">
      <c r="A103" s="0" t="n">
        <v>99</v>
      </c>
      <c r="B103" s="0" t="n">
        <v>0.150050864380942</v>
      </c>
      <c r="C103" s="0" t="n">
        <v>71.7716953063381</v>
      </c>
      <c r="D103" s="0" t="n">
        <v>3.64174663263561</v>
      </c>
      <c r="E103" s="0" t="n">
        <v>50804.3785284578</v>
      </c>
      <c r="F103" s="24" t="n">
        <v>3.51474491511906</v>
      </c>
      <c r="G103" s="46" t="n">
        <v>5.0129432472351</v>
      </c>
      <c r="H103" s="46" t="n">
        <v>104.404262365097</v>
      </c>
      <c r="I103" s="0" t="n">
        <v>1.93</v>
      </c>
      <c r="J103" s="24" t="n">
        <v>0.13</v>
      </c>
      <c r="K103" s="47" t="n">
        <v>1.13648581161403</v>
      </c>
      <c r="L103" s="47" t="n">
        <v>4.00710618776194</v>
      </c>
      <c r="M103" s="0" t="n">
        <v>0</v>
      </c>
    </row>
    <row r="104" customFormat="false" ht="12.8" hidden="false" customHeight="false" outlineLevel="0" collapsed="false">
      <c r="A104" s="0" t="n">
        <v>100</v>
      </c>
      <c r="B104" s="0" t="n">
        <v>0.143230370545444</v>
      </c>
      <c r="C104" s="0" t="n">
        <v>83.5197444692738</v>
      </c>
      <c r="D104" s="0" t="n">
        <v>2.54922264284493</v>
      </c>
      <c r="E104" s="0" t="n">
        <v>48797.6825970707</v>
      </c>
      <c r="F104" s="24" t="n">
        <v>3.53303817456624</v>
      </c>
      <c r="G104" s="46" t="n">
        <v>5.0129432472351</v>
      </c>
      <c r="H104" s="46" t="n">
        <v>104.404262365097</v>
      </c>
      <c r="I104" s="0" t="n">
        <v>1.93</v>
      </c>
      <c r="J104" s="24" t="n">
        <v>0.13</v>
      </c>
      <c r="K104" s="47" t="n">
        <v>1.13648581161403</v>
      </c>
      <c r="L104" s="47" t="n">
        <v>4.00710618776194</v>
      </c>
      <c r="M104" s="0" t="n">
        <v>0</v>
      </c>
    </row>
    <row r="105" customFormat="false" ht="12.8" hidden="false" customHeight="false" outlineLevel="0" collapsed="false">
      <c r="A105" s="0" t="n">
        <v>101</v>
      </c>
      <c r="B105" s="0" t="n">
        <v>0.136409876709947</v>
      </c>
      <c r="C105" s="0" t="n">
        <v>74.9308345770435</v>
      </c>
      <c r="D105" s="0" t="n">
        <v>1.8208733163178</v>
      </c>
      <c r="E105" s="0" t="n">
        <v>47769.355013974</v>
      </c>
      <c r="F105" s="24" t="n">
        <v>3.55133143401343</v>
      </c>
      <c r="G105" s="46" t="n">
        <v>5.0129432472351</v>
      </c>
      <c r="H105" s="46" t="n">
        <v>104.404262365097</v>
      </c>
      <c r="I105" s="0" t="n">
        <v>1.93</v>
      </c>
      <c r="J105" s="24" t="n">
        <v>0.13</v>
      </c>
      <c r="K105" s="47" t="n">
        <v>1.13648581161403</v>
      </c>
      <c r="L105" s="47" t="n">
        <v>4.00710618776194</v>
      </c>
      <c r="M105" s="0" t="n">
        <v>0</v>
      </c>
    </row>
    <row r="106" customFormat="false" ht="12.8" hidden="false" customHeight="false" outlineLevel="0" collapsed="false">
      <c r="A106" s="0" t="n">
        <v>102</v>
      </c>
      <c r="B106" s="0" t="n">
        <v>0.122768889038952</v>
      </c>
      <c r="C106" s="0" t="n">
        <v>51.9283517622199</v>
      </c>
      <c r="D106" s="0" t="n">
        <v>1.45669865305424</v>
      </c>
      <c r="E106" s="0" t="n">
        <v>44809.2703516997</v>
      </c>
      <c r="F106" s="24" t="n">
        <v>3.5684051428308</v>
      </c>
      <c r="G106" s="46" t="n">
        <v>5.0129432472351</v>
      </c>
      <c r="H106" s="46" t="n">
        <v>104.404262365097</v>
      </c>
      <c r="I106" s="0" t="n">
        <v>1.93</v>
      </c>
      <c r="J106" s="24" t="n">
        <v>0.13</v>
      </c>
      <c r="K106" s="47" t="n">
        <v>1.13648581161403</v>
      </c>
      <c r="L106" s="47" t="n">
        <v>4.00710618776194</v>
      </c>
      <c r="M106" s="0" t="n">
        <v>0</v>
      </c>
    </row>
    <row r="107" customFormat="false" ht="12.8" hidden="false" customHeight="false" outlineLevel="0" collapsed="false">
      <c r="A107" s="0" t="n">
        <v>103</v>
      </c>
      <c r="B107" s="0" t="n">
        <v>0.12958938287445</v>
      </c>
      <c r="C107" s="0" t="n">
        <v>39.3905177816078</v>
      </c>
      <c r="D107" s="0" t="n">
        <v>1.09252398979068</v>
      </c>
      <c r="E107" s="0" t="n">
        <v>42852.5336551189</v>
      </c>
      <c r="F107" s="24" t="n">
        <v>3.58547885164817</v>
      </c>
      <c r="G107" s="46" t="n">
        <v>5.0129432472351</v>
      </c>
      <c r="H107" s="46" t="n">
        <v>104.404262365097</v>
      </c>
      <c r="I107" s="0" t="n">
        <v>1.93</v>
      </c>
      <c r="J107" s="24" t="n">
        <v>0.13</v>
      </c>
      <c r="K107" s="47" t="n">
        <v>1.13648581161403</v>
      </c>
      <c r="L107" s="47" t="n">
        <v>4.00710618776194</v>
      </c>
      <c r="M107" s="0" t="n">
        <v>0</v>
      </c>
    </row>
    <row r="108" customFormat="false" ht="12.8" hidden="false" customHeight="false" outlineLevel="0" collapsed="false">
      <c r="A108" s="0" t="n">
        <v>104</v>
      </c>
      <c r="B108" s="39" t="n">
        <v>2.21666049653664</v>
      </c>
      <c r="C108" s="39" t="n">
        <v>61.7019388809647</v>
      </c>
      <c r="D108" s="39" t="n">
        <v>2.54922264284493</v>
      </c>
      <c r="E108" s="39" t="n">
        <v>314197.790966498</v>
      </c>
      <c r="F108" s="40" t="n">
        <v>70.0546468283081</v>
      </c>
      <c r="G108" s="46" t="n">
        <v>5.0129432472351</v>
      </c>
      <c r="H108" s="46" t="n">
        <v>104.404262365097</v>
      </c>
      <c r="I108" s="39" t="n">
        <v>1.93</v>
      </c>
      <c r="J108" s="40" t="n">
        <v>0.13</v>
      </c>
      <c r="K108" s="59" t="n">
        <v>1.13648581161403</v>
      </c>
      <c r="L108" s="59" t="n">
        <v>4.00710618776194</v>
      </c>
      <c r="M108" s="0" t="n">
        <v>0</v>
      </c>
    </row>
    <row r="109" customFormat="false" ht="12.8" hidden="false" customHeight="false" outlineLevel="0" collapsed="false">
      <c r="A109" s="0" t="n">
        <v>105</v>
      </c>
      <c r="B109" s="19" t="n">
        <v>85.8754863665492</v>
      </c>
      <c r="C109" s="0" t="n">
        <v>3.82541410229655</v>
      </c>
      <c r="D109" s="19" t="n">
        <v>67.4206416327021</v>
      </c>
      <c r="E109" s="0" t="n">
        <v>176.278643116967</v>
      </c>
      <c r="F109" s="24" t="n">
        <v>11.8851779262062</v>
      </c>
      <c r="G109" s="46" t="n">
        <v>5.0129432472351</v>
      </c>
      <c r="H109" s="62" t="n">
        <v>42.4293530471536</v>
      </c>
      <c r="I109" s="0" t="n">
        <v>1.93</v>
      </c>
      <c r="J109" s="24" t="n">
        <v>0.13</v>
      </c>
      <c r="K109" s="47" t="n">
        <v>1.2916</v>
      </c>
      <c r="L109" s="47" t="n">
        <v>4.00710618776194</v>
      </c>
      <c r="M109" s="0" t="n">
        <v>0</v>
      </c>
    </row>
    <row r="110" customFormat="false" ht="12.8" hidden="false" customHeight="false" outlineLevel="0" collapsed="false">
      <c r="A110" s="0" t="n">
        <v>106</v>
      </c>
      <c r="B110" s="19" t="n">
        <v>24.4969086851151</v>
      </c>
      <c r="C110" s="0" t="n">
        <v>2.22712464859731</v>
      </c>
      <c r="D110" s="19" t="n">
        <v>16.1207697846525</v>
      </c>
      <c r="E110" s="0" t="n">
        <v>147.979730509561</v>
      </c>
      <c r="F110" s="24" t="n">
        <v>5.0354012826294</v>
      </c>
      <c r="G110" s="46" t="n">
        <v>5.0129432472351</v>
      </c>
      <c r="H110" s="62" t="n">
        <v>42.4293530471536</v>
      </c>
      <c r="I110" s="0" t="n">
        <v>1.93</v>
      </c>
      <c r="J110" s="24" t="n">
        <v>0.13</v>
      </c>
      <c r="K110" s="47" t="n">
        <v>1.2916</v>
      </c>
      <c r="L110" s="47" t="n">
        <v>4.00710618776194</v>
      </c>
      <c r="M110" s="0" t="n">
        <v>0</v>
      </c>
    </row>
    <row r="111" customFormat="false" ht="12.8" hidden="false" customHeight="false" outlineLevel="0" collapsed="false">
      <c r="A111" s="0" t="n">
        <v>107</v>
      </c>
      <c r="B111" s="19" t="n">
        <v>17.8697124895314</v>
      </c>
      <c r="C111" s="0" t="n">
        <v>1.93890851760236</v>
      </c>
      <c r="D111" s="19" t="n">
        <v>11.8218978420785</v>
      </c>
      <c r="E111" s="0" t="n">
        <v>195.734145534559</v>
      </c>
      <c r="F111" s="24" t="n">
        <v>5.09656000266133</v>
      </c>
      <c r="G111" s="46" t="n">
        <v>5.0129432472351</v>
      </c>
      <c r="H111" s="62" t="n">
        <v>42.4293530471536</v>
      </c>
      <c r="I111" s="0" t="n">
        <v>1.93</v>
      </c>
      <c r="J111" s="24" t="n">
        <v>0.13</v>
      </c>
      <c r="K111" s="47" t="n">
        <v>1.2916</v>
      </c>
      <c r="L111" s="47" t="n">
        <v>4.00710618776194</v>
      </c>
      <c r="M111" s="0" t="n">
        <v>0</v>
      </c>
    </row>
    <row r="112" customFormat="false" ht="12.8" hidden="false" customHeight="false" outlineLevel="0" collapsed="false">
      <c r="A112" s="0" t="n">
        <v>108</v>
      </c>
      <c r="B112" s="19" t="n">
        <v>9.95033571118075</v>
      </c>
      <c r="C112" s="0" t="n">
        <v>9</v>
      </c>
      <c r="D112" s="19" t="n">
        <v>8.59774388514798</v>
      </c>
      <c r="E112" s="0" t="n">
        <v>239.951196483631</v>
      </c>
      <c r="F112" s="24" t="n">
        <v>5.13733248268262</v>
      </c>
      <c r="G112" s="46" t="n">
        <v>5.0129432472351</v>
      </c>
      <c r="H112" s="62" t="n">
        <v>42.4293530471536</v>
      </c>
      <c r="I112" s="0" t="n">
        <v>1.93</v>
      </c>
      <c r="J112" s="24" t="n">
        <v>0.13</v>
      </c>
      <c r="K112" s="47" t="n">
        <v>1.2916</v>
      </c>
      <c r="L112" s="47" t="n">
        <v>4.00710618776194</v>
      </c>
      <c r="M112" s="0" t="n">
        <v>0</v>
      </c>
    </row>
    <row r="113" customFormat="false" ht="12.8" hidden="false" customHeight="false" outlineLevel="0" collapsed="false">
      <c r="A113" s="0" t="n">
        <v>109</v>
      </c>
      <c r="B113" s="19" t="n">
        <v>5.46041710397124</v>
      </c>
      <c r="C113" s="0" t="n">
        <v>1.10046159107161</v>
      </c>
      <c r="D113" s="19" t="n">
        <v>6.30501218244186</v>
      </c>
      <c r="E113" s="0" t="n">
        <v>286.231709810326</v>
      </c>
      <c r="F113" s="24" t="n">
        <v>5.19849120271456</v>
      </c>
      <c r="G113" s="46" t="n">
        <v>5.0129432472351</v>
      </c>
      <c r="H113" s="62" t="n">
        <v>42.4293530471536</v>
      </c>
      <c r="I113" s="0" t="n">
        <v>1.93</v>
      </c>
      <c r="J113" s="24" t="n">
        <v>0.13</v>
      </c>
      <c r="K113" s="47" t="n">
        <v>1.2916</v>
      </c>
      <c r="L113" s="47" t="n">
        <v>4.00710618776194</v>
      </c>
      <c r="M113" s="0" t="n">
        <v>0</v>
      </c>
    </row>
    <row r="114" customFormat="false" ht="12.8" hidden="false" customHeight="false" outlineLevel="0" collapsed="false">
      <c r="A114" s="0" t="n">
        <v>110</v>
      </c>
      <c r="B114" s="19" t="n">
        <v>5.58309247575292</v>
      </c>
      <c r="C114" s="0" t="n">
        <v>0.786043993622579</v>
      </c>
      <c r="D114" s="19" t="n">
        <v>4.58546340541226</v>
      </c>
      <c r="E114" s="0" t="n">
        <v>321.605350569583</v>
      </c>
      <c r="F114" s="24" t="n">
        <v>5.23926368273585</v>
      </c>
      <c r="G114" s="46" t="n">
        <v>5.0129432472351</v>
      </c>
      <c r="H114" s="62" t="n">
        <v>42.4293530471536</v>
      </c>
      <c r="I114" s="0" t="n">
        <v>1.93</v>
      </c>
      <c r="J114" s="24" t="n">
        <v>0.13</v>
      </c>
      <c r="K114" s="47" t="n">
        <v>1.2916</v>
      </c>
      <c r="L114" s="47" t="n">
        <v>4.00710618776194</v>
      </c>
      <c r="M114" s="0" t="n">
        <v>0</v>
      </c>
    </row>
    <row r="115" customFormat="false" ht="12.8" hidden="false" customHeight="false" outlineLevel="0" collapsed="false">
      <c r="A115" s="0" t="n">
        <v>111</v>
      </c>
      <c r="B115" s="19" t="n">
        <v>8.08021782135335</v>
      </c>
      <c r="C115" s="0" t="n">
        <v>0.524029329081719</v>
      </c>
      <c r="D115" s="19" t="n">
        <v>3.36744968834963</v>
      </c>
      <c r="E115" s="0" t="n">
        <v>365.822401518655</v>
      </c>
      <c r="F115" s="24" t="n">
        <v>5.28003616275714</v>
      </c>
      <c r="G115" s="46" t="n">
        <v>5.0129432472351</v>
      </c>
      <c r="H115" s="62" t="n">
        <v>42.4293530471536</v>
      </c>
      <c r="I115" s="0" t="n">
        <v>1.93</v>
      </c>
      <c r="J115" s="24" t="n">
        <v>0.13</v>
      </c>
      <c r="K115" s="47" t="n">
        <v>1.2916</v>
      </c>
      <c r="L115" s="47" t="n">
        <v>4.00710618776194</v>
      </c>
      <c r="M115" s="0" t="n">
        <v>0</v>
      </c>
    </row>
    <row r="116" customFormat="false" ht="12.8" hidden="false" customHeight="false" outlineLevel="0" collapsed="false">
      <c r="A116" s="0" t="n">
        <v>112</v>
      </c>
      <c r="B116" s="19" t="n">
        <v>6.57267380812514</v>
      </c>
      <c r="C116" s="0" t="n">
        <v>0.366820530357203</v>
      </c>
      <c r="D116" s="19" t="n">
        <v>2.43602743412526</v>
      </c>
      <c r="E116" s="0" t="n">
        <v>395.889996164024</v>
      </c>
      <c r="F116" s="24" t="n">
        <v>5.32080864277843</v>
      </c>
      <c r="G116" s="46" t="n">
        <v>5.0129432472351</v>
      </c>
      <c r="H116" s="62" t="n">
        <v>42.4293530471536</v>
      </c>
      <c r="I116" s="0" t="n">
        <v>1.93</v>
      </c>
      <c r="J116" s="24" t="n">
        <v>0.13</v>
      </c>
      <c r="K116" s="47" t="n">
        <v>1.2916</v>
      </c>
      <c r="L116" s="47" t="n">
        <v>4.00710618776194</v>
      </c>
      <c r="M116" s="0" t="n">
        <v>0</v>
      </c>
    </row>
    <row r="117" customFormat="false" ht="12.8" hidden="false" customHeight="false" outlineLevel="0" collapsed="false">
      <c r="A117" s="0" t="n">
        <v>113</v>
      </c>
      <c r="B117" s="19" t="n">
        <v>1.54298356507625</v>
      </c>
      <c r="C117" s="0" t="n">
        <v>0.26201466454086</v>
      </c>
      <c r="D117" s="19" t="n">
        <v>1.79119664273916</v>
      </c>
      <c r="E117" s="0" t="n">
        <v>425.662810469733</v>
      </c>
      <c r="F117" s="24" t="n">
        <v>5.36158112279972</v>
      </c>
      <c r="G117" s="46" t="n">
        <v>5.0129432472351</v>
      </c>
      <c r="H117" s="62" t="n">
        <v>42.4293530471536</v>
      </c>
      <c r="I117" s="0" t="n">
        <v>1.93</v>
      </c>
      <c r="J117" s="24" t="n">
        <v>0.13</v>
      </c>
      <c r="K117" s="47" t="n">
        <v>1.2916</v>
      </c>
      <c r="L117" s="47" t="n">
        <v>4.00710618776194</v>
      </c>
      <c r="M117" s="0" t="n">
        <v>0</v>
      </c>
    </row>
    <row r="118" customFormat="false" ht="12.8" hidden="false" customHeight="false" outlineLevel="0" collapsed="false">
      <c r="A118" s="0" t="n">
        <v>114</v>
      </c>
      <c r="B118" s="19" t="n">
        <v>0.31486678757298</v>
      </c>
      <c r="C118" s="0" t="n">
        <v>0.183410265178602</v>
      </c>
      <c r="D118" s="19" t="n">
        <v>1.2896615827722</v>
      </c>
      <c r="E118" s="0" t="n">
        <v>428.315833526677</v>
      </c>
      <c r="F118" s="24" t="n">
        <v>5.40235360282101</v>
      </c>
      <c r="G118" s="46" t="n">
        <v>5.0129432472351</v>
      </c>
      <c r="H118" s="62" t="n">
        <v>42.4293530471536</v>
      </c>
      <c r="I118" s="0" t="n">
        <v>1.93</v>
      </c>
      <c r="J118" s="24" t="n">
        <v>0.13</v>
      </c>
      <c r="K118" s="47" t="n">
        <v>1.2916</v>
      </c>
      <c r="L118" s="47" t="n">
        <v>4.00710618776194</v>
      </c>
      <c r="M118" s="0" t="n">
        <v>0</v>
      </c>
    </row>
    <row r="119" customFormat="false" ht="12.8" hidden="false" customHeight="false" outlineLevel="0" collapsed="false">
      <c r="A119" s="0" t="n">
        <v>115</v>
      </c>
      <c r="B119" s="19" t="n">
        <v>0.0926880586794919</v>
      </c>
      <c r="C119" s="0" t="n">
        <v>0.13100733227043</v>
      </c>
      <c r="D119" s="19" t="n">
        <v>0.931422254224365</v>
      </c>
      <c r="E119" s="0" t="n">
        <v>429.494954885319</v>
      </c>
      <c r="F119" s="24" t="n">
        <v>5.4431260828423</v>
      </c>
      <c r="G119" s="46" t="n">
        <v>5.0129432472351</v>
      </c>
      <c r="H119" s="62" t="n">
        <v>42.4293530471536</v>
      </c>
      <c r="I119" s="0" t="n">
        <v>1.93</v>
      </c>
      <c r="J119" s="24" t="n">
        <v>0.13</v>
      </c>
      <c r="K119" s="47" t="n">
        <v>1.2916</v>
      </c>
      <c r="L119" s="47" t="n">
        <v>4.00710618776194</v>
      </c>
      <c r="M119" s="0" t="n">
        <v>0</v>
      </c>
    </row>
    <row r="120" customFormat="false" ht="12.8" hidden="false" customHeight="false" outlineLevel="0" collapsed="false">
      <c r="A120" s="0" t="n">
        <v>116</v>
      </c>
      <c r="B120" s="19" t="n">
        <v>0.035439551848041</v>
      </c>
      <c r="C120" s="0" t="n">
        <v>0.104805865816344</v>
      </c>
      <c r="D120" s="19" t="n">
        <v>0.716478657095665</v>
      </c>
      <c r="E120" s="0" t="n">
        <v>432.737538621584</v>
      </c>
      <c r="F120" s="24" t="n">
        <v>5.48389856286359</v>
      </c>
      <c r="G120" s="46" t="n">
        <v>5.0129432472351</v>
      </c>
      <c r="H120" s="62" t="n">
        <v>42.4293530471536</v>
      </c>
      <c r="I120" s="0" t="n">
        <v>1.93</v>
      </c>
      <c r="J120" s="24" t="n">
        <v>0.13</v>
      </c>
      <c r="K120" s="47" t="n">
        <v>1.2916</v>
      </c>
      <c r="L120" s="47" t="n">
        <v>4.00710618776194</v>
      </c>
      <c r="M120" s="0" t="n">
        <v>0</v>
      </c>
    </row>
    <row r="121" customFormat="false" ht="12.8" hidden="false" customHeight="false" outlineLevel="0" collapsed="false">
      <c r="A121" s="0" t="n">
        <v>117</v>
      </c>
      <c r="B121" s="19" t="n">
        <v>0.0218089549834099</v>
      </c>
      <c r="C121" s="0" t="n">
        <v>0.0786043993622579</v>
      </c>
      <c r="D121" s="19" t="n">
        <v>0.501535059966966</v>
      </c>
      <c r="E121" s="0" t="n">
        <v>421.241105374826</v>
      </c>
      <c r="F121" s="24" t="n">
        <v>5.52467104288488</v>
      </c>
      <c r="G121" s="46" t="n">
        <v>5.0129432472351</v>
      </c>
      <c r="H121" s="62" t="n">
        <v>42.4293530471536</v>
      </c>
      <c r="I121" s="0" t="n">
        <v>1.93</v>
      </c>
      <c r="J121" s="24" t="n">
        <v>0.13</v>
      </c>
      <c r="K121" s="47" t="n">
        <v>1.2916</v>
      </c>
      <c r="L121" s="47" t="n">
        <v>4.00710618776194</v>
      </c>
      <c r="M121" s="0" t="n">
        <v>0</v>
      </c>
    </row>
    <row r="122" customFormat="false" ht="12.8" hidden="false" customHeight="false" outlineLevel="0" collapsed="false">
      <c r="A122" s="0" t="n">
        <v>118</v>
      </c>
      <c r="B122" s="19" t="n">
        <v>0.0149936565510943</v>
      </c>
      <c r="C122" s="0" t="n">
        <v>0.104805865816344</v>
      </c>
      <c r="D122" s="19" t="n">
        <v>0.358239328547833</v>
      </c>
      <c r="E122" s="0" t="n">
        <v>425.662810469733</v>
      </c>
      <c r="F122" s="24" t="n">
        <v>5.56544352290617</v>
      </c>
      <c r="G122" s="46" t="n">
        <v>5.0129432472351</v>
      </c>
      <c r="H122" s="62" t="n">
        <v>42.4293530471536</v>
      </c>
      <c r="I122" s="0" t="n">
        <v>1.93</v>
      </c>
      <c r="J122" s="24" t="n">
        <v>0.13</v>
      </c>
      <c r="K122" s="47" t="n">
        <v>1.2916</v>
      </c>
      <c r="L122" s="47" t="n">
        <v>4.00710618776194</v>
      </c>
      <c r="M122" s="0" t="n">
        <v>0</v>
      </c>
      <c r="O122" s="69"/>
      <c r="P122" s="69"/>
    </row>
    <row r="123" customFormat="false" ht="12.8" hidden="false" customHeight="false" outlineLevel="0" collapsed="false">
      <c r="A123" s="0" t="n">
        <v>119</v>
      </c>
      <c r="B123" s="19" t="n">
        <v>0.0109044774917049</v>
      </c>
      <c r="C123" s="0" t="n">
        <v>0.183410265178602</v>
      </c>
      <c r="D123" s="19" t="n">
        <v>0.286591462838266</v>
      </c>
      <c r="E123" s="0" t="n">
        <v>418.588082317881</v>
      </c>
      <c r="F123" s="24" t="n">
        <v>5.58582976291682</v>
      </c>
      <c r="G123" s="46" t="n">
        <v>5.0129432472351</v>
      </c>
      <c r="H123" s="62" t="n">
        <v>42.4293530471536</v>
      </c>
      <c r="I123" s="0" t="n">
        <v>1.93</v>
      </c>
      <c r="J123" s="24" t="n">
        <v>0.13</v>
      </c>
      <c r="K123" s="47" t="n">
        <v>1.2916</v>
      </c>
      <c r="L123" s="47" t="n">
        <v>4.00710618776194</v>
      </c>
      <c r="M123" s="0" t="n">
        <v>0</v>
      </c>
      <c r="O123" s="61"/>
      <c r="P123" s="70"/>
    </row>
    <row r="124" customFormat="false" ht="12.8" hidden="false" customHeight="false" outlineLevel="0" collapsed="false">
      <c r="A124" s="0" t="n">
        <v>120</v>
      </c>
      <c r="B124" s="19" t="n">
        <v>0.00681529843231558</v>
      </c>
      <c r="C124" s="0" t="n">
        <v>0.288216130994946</v>
      </c>
      <c r="D124" s="19" t="n">
        <v>0.2149435971287</v>
      </c>
      <c r="E124" s="0" t="n">
        <v>419.767203676523</v>
      </c>
      <c r="F124" s="24" t="n">
        <v>5.62660224293811</v>
      </c>
      <c r="G124" s="46" t="n">
        <v>5.0129432472351</v>
      </c>
      <c r="H124" s="62" t="n">
        <v>42.4293530471536</v>
      </c>
      <c r="I124" s="0" t="n">
        <v>1.93</v>
      </c>
      <c r="J124" s="24" t="n">
        <v>0.13</v>
      </c>
      <c r="K124" s="47" t="n">
        <v>1.2916</v>
      </c>
      <c r="L124" s="47" t="n">
        <v>4.00710618776194</v>
      </c>
      <c r="M124" s="0" t="n">
        <v>0</v>
      </c>
    </row>
    <row r="125" customFormat="false" ht="12.8" hidden="false" customHeight="false" outlineLevel="0" collapsed="false">
      <c r="A125" s="0" t="n">
        <v>121</v>
      </c>
      <c r="B125" s="19" t="n">
        <v>0.00545223874585246</v>
      </c>
      <c r="C125" s="0" t="n">
        <v>0.340619063903117</v>
      </c>
      <c r="D125" s="19" t="n">
        <v>0.143295731419133</v>
      </c>
      <c r="E125" s="0" t="n">
        <v>414.755937902295</v>
      </c>
      <c r="F125" s="24" t="n">
        <v>5.6673747229594</v>
      </c>
      <c r="G125" s="46" t="n">
        <v>5.0129432472351</v>
      </c>
      <c r="H125" s="62" t="n">
        <v>42.4293530471536</v>
      </c>
      <c r="I125" s="0" t="n">
        <v>1.93</v>
      </c>
      <c r="J125" s="24" t="n">
        <v>0.13</v>
      </c>
      <c r="K125" s="47" t="n">
        <v>1.2916</v>
      </c>
      <c r="L125" s="47" t="n">
        <v>4.00710618776194</v>
      </c>
      <c r="M125" s="0" t="n">
        <v>0</v>
      </c>
    </row>
    <row r="126" customFormat="false" ht="12.8" hidden="false" customHeight="false" outlineLevel="0" collapsed="false">
      <c r="A126" s="0" t="n">
        <v>122</v>
      </c>
      <c r="B126" s="19" t="n">
        <v>0.00408917905938935</v>
      </c>
      <c r="C126" s="0" t="n">
        <v>0.419223463265375</v>
      </c>
      <c r="D126" s="19" t="n">
        <v>0.0716478657095665</v>
      </c>
      <c r="E126" s="0" t="n">
        <v>410.629013147048</v>
      </c>
      <c r="F126" s="24" t="n">
        <v>5.68776096297005</v>
      </c>
      <c r="G126" s="46" t="n">
        <v>5.0129432472351</v>
      </c>
      <c r="H126" s="62" t="n">
        <v>42.4293530471536</v>
      </c>
      <c r="I126" s="0" t="n">
        <v>1.93</v>
      </c>
      <c r="J126" s="24" t="n">
        <v>0.13</v>
      </c>
      <c r="K126" s="47" t="n">
        <v>1.2916</v>
      </c>
      <c r="L126" s="47" t="n">
        <v>4.00710618776194</v>
      </c>
      <c r="M126" s="0" t="n">
        <v>0</v>
      </c>
    </row>
    <row r="127" customFormat="false" ht="12.8" hidden="false" customHeight="false" outlineLevel="0" collapsed="false">
      <c r="A127" s="0" t="n">
        <v>123</v>
      </c>
      <c r="B127" s="19" t="n">
        <v>0.00408917905938935</v>
      </c>
      <c r="C127" s="0" t="n">
        <v>0.628835194898063</v>
      </c>
      <c r="D127" s="19" t="n">
        <v>0.0716478657095665</v>
      </c>
      <c r="E127" s="0" t="n">
        <v>406.796868731462</v>
      </c>
      <c r="F127" s="24" t="n">
        <v>5.72853344299134</v>
      </c>
      <c r="G127" s="46" t="n">
        <v>5.0129432472351</v>
      </c>
      <c r="H127" s="62" t="n">
        <v>42.4293530471536</v>
      </c>
      <c r="I127" s="0" t="n">
        <v>1.93</v>
      </c>
      <c r="J127" s="24" t="n">
        <v>0.13</v>
      </c>
      <c r="K127" s="47" t="n">
        <v>1.2916</v>
      </c>
      <c r="L127" s="47" t="n">
        <v>4.00710618776194</v>
      </c>
      <c r="M127" s="0" t="n">
        <v>0</v>
      </c>
    </row>
    <row r="128" customFormat="false" ht="12.8" hidden="false" customHeight="false" outlineLevel="0" collapsed="false">
      <c r="A128" s="0" t="n">
        <v>124</v>
      </c>
      <c r="B128" s="19" t="n">
        <v>0.00408917905938935</v>
      </c>
      <c r="C128" s="0" t="n">
        <v>0.969454258801181</v>
      </c>
      <c r="D128" s="19" t="n">
        <v>0.0716478657095665</v>
      </c>
      <c r="E128" s="0" t="n">
        <v>395.595215824364</v>
      </c>
      <c r="F128" s="24" t="n">
        <v>5.74891968300198</v>
      </c>
      <c r="G128" s="46" t="n">
        <v>5.0129432472351</v>
      </c>
      <c r="H128" s="62" t="n">
        <v>42.4293530471536</v>
      </c>
      <c r="I128" s="0" t="n">
        <v>1.93</v>
      </c>
      <c r="J128" s="24" t="n">
        <v>0.13</v>
      </c>
      <c r="K128" s="47" t="n">
        <v>1.2916</v>
      </c>
      <c r="L128" s="47" t="n">
        <v>4.00710618776194</v>
      </c>
      <c r="M128" s="0" t="n">
        <v>0</v>
      </c>
    </row>
    <row r="129" customFormat="false" ht="12.8" hidden="false" customHeight="false" outlineLevel="0" collapsed="false">
      <c r="A129" s="0" t="n">
        <v>125</v>
      </c>
      <c r="B129" s="19" t="n">
        <v>0.00272611937292623</v>
      </c>
      <c r="C129" s="0" t="n">
        <v>1.36247625561247</v>
      </c>
      <c r="D129" s="19" t="n">
        <v>0</v>
      </c>
      <c r="E129" s="0" t="n">
        <v>382.919661218963</v>
      </c>
      <c r="F129" s="24" t="n">
        <v>5.78969216302327</v>
      </c>
      <c r="G129" s="46" t="n">
        <v>5.0129432472351</v>
      </c>
      <c r="H129" s="62" t="n">
        <v>42.4293530471536</v>
      </c>
      <c r="I129" s="0" t="n">
        <v>1.93</v>
      </c>
      <c r="J129" s="24" t="n">
        <v>0.13</v>
      </c>
      <c r="K129" s="47" t="n">
        <v>1.2916</v>
      </c>
      <c r="L129" s="47" t="n">
        <v>4.00710618776194</v>
      </c>
      <c r="M129" s="0" t="n">
        <v>0</v>
      </c>
    </row>
    <row r="130" customFormat="false" ht="12.8" hidden="false" customHeight="false" outlineLevel="0" collapsed="false">
      <c r="A130" s="0" t="n">
        <v>126</v>
      </c>
      <c r="B130" s="19" t="n">
        <v>0.00272611937292623</v>
      </c>
      <c r="C130" s="0" t="n">
        <v>1.59828945369924</v>
      </c>
      <c r="D130" s="19" t="n">
        <v>0</v>
      </c>
      <c r="E130" s="0" t="n">
        <v>367.885863896279</v>
      </c>
      <c r="F130" s="24" t="n">
        <v>5.81007840303392</v>
      </c>
      <c r="G130" s="46" t="n">
        <v>5.0129432472351</v>
      </c>
      <c r="H130" s="62" t="n">
        <v>42.4293530471536</v>
      </c>
      <c r="I130" s="0" t="n">
        <v>1.93</v>
      </c>
      <c r="J130" s="24" t="n">
        <v>0.13</v>
      </c>
      <c r="K130" s="47" t="n">
        <v>1.2916</v>
      </c>
      <c r="L130" s="47" t="n">
        <v>4.00710618776194</v>
      </c>
      <c r="M130" s="0" t="n">
        <v>0</v>
      </c>
    </row>
    <row r="131" customFormat="false" ht="12.8" hidden="false" customHeight="false" outlineLevel="0" collapsed="false">
      <c r="A131" s="0" t="n">
        <v>127</v>
      </c>
      <c r="B131" s="19" t="n">
        <v>0.00272611937292623</v>
      </c>
      <c r="C131" s="0" t="n">
        <v>1.44108065497473</v>
      </c>
      <c r="D131" s="19" t="n">
        <v>0</v>
      </c>
      <c r="E131" s="0" t="n">
        <v>360.221575065106</v>
      </c>
      <c r="F131" s="24" t="n">
        <v>5.83046464304456</v>
      </c>
      <c r="G131" s="46" t="n">
        <v>5.0129432472351</v>
      </c>
      <c r="H131" s="62" t="n">
        <v>42.4293530471536</v>
      </c>
      <c r="I131" s="0" t="n">
        <v>1.93</v>
      </c>
      <c r="J131" s="24" t="n">
        <v>0.13</v>
      </c>
      <c r="K131" s="47" t="n">
        <v>1.2916</v>
      </c>
      <c r="L131" s="47" t="n">
        <v>4.00710618776194</v>
      </c>
      <c r="M131" s="0" t="n">
        <v>0</v>
      </c>
    </row>
    <row r="132" customFormat="false" ht="12.8" hidden="false" customHeight="false" outlineLevel="0" collapsed="false">
      <c r="A132" s="0" t="n">
        <v>128</v>
      </c>
      <c r="B132" s="19" t="n">
        <v>0.00272611937292623</v>
      </c>
      <c r="C132" s="0" t="n">
        <v>0.995655725255266</v>
      </c>
      <c r="D132" s="19" t="n">
        <v>0</v>
      </c>
      <c r="E132" s="0" t="n">
        <v>337.81826925091</v>
      </c>
      <c r="F132" s="24" t="n">
        <v>5.87123712306585</v>
      </c>
      <c r="G132" s="46" t="n">
        <v>5.0129432472351</v>
      </c>
      <c r="H132" s="62" t="n">
        <v>42.4293530471536</v>
      </c>
      <c r="I132" s="0" t="n">
        <v>1.93</v>
      </c>
      <c r="J132" s="24" t="n">
        <v>0.13</v>
      </c>
      <c r="K132" s="47" t="n">
        <v>1.2916</v>
      </c>
      <c r="L132" s="47" t="n">
        <v>4.00710618776194</v>
      </c>
      <c r="M132" s="0" t="n">
        <v>0</v>
      </c>
    </row>
    <row r="133" customFormat="false" ht="12.8" hidden="false" customHeight="false" outlineLevel="0" collapsed="false">
      <c r="A133" s="0" t="n">
        <v>129</v>
      </c>
      <c r="B133" s="19" t="n">
        <v>0.00272611937292623</v>
      </c>
      <c r="C133" s="0" t="n">
        <v>0.759842527168493</v>
      </c>
      <c r="D133" s="19" t="n">
        <v>0</v>
      </c>
      <c r="E133" s="0" t="n">
        <v>323.079252267886</v>
      </c>
      <c r="F133" s="24" t="n">
        <v>5.8916233630765</v>
      </c>
      <c r="G133" s="46" t="n">
        <v>5.0129432472351</v>
      </c>
      <c r="H133" s="62" t="n">
        <v>42.4293530471536</v>
      </c>
      <c r="I133" s="0" t="n">
        <v>1.93</v>
      </c>
      <c r="J133" s="24" t="n">
        <v>0.13</v>
      </c>
      <c r="K133" s="47" t="n">
        <v>1.2916</v>
      </c>
      <c r="L133" s="47" t="n">
        <v>4.00710618776194</v>
      </c>
      <c r="M133" s="0" t="n">
        <v>0</v>
      </c>
    </row>
    <row r="134" customFormat="false" ht="12.8" hidden="false" customHeight="false" outlineLevel="0" collapsed="false">
      <c r="A134" s="0" t="n">
        <v>130</v>
      </c>
      <c r="B134" s="61" t="n">
        <v>0.0517962680855984</v>
      </c>
      <c r="C134" s="39" t="n">
        <v>1.20526745688795</v>
      </c>
      <c r="D134" s="61" t="n">
        <v>0</v>
      </c>
      <c r="E134" s="39" t="n">
        <v>2368.56002917195</v>
      </c>
      <c r="F134" s="40" t="n">
        <v>115.182256060146</v>
      </c>
      <c r="G134" s="67" t="n">
        <v>5.0129432472351</v>
      </c>
      <c r="H134" s="68" t="n">
        <v>42.4293530471536</v>
      </c>
      <c r="I134" s="39" t="n">
        <v>1.93</v>
      </c>
      <c r="J134" s="24" t="n">
        <v>0.13</v>
      </c>
      <c r="K134" s="59" t="n">
        <v>1.2916</v>
      </c>
      <c r="L134" s="59" t="n">
        <v>4.00710618776194</v>
      </c>
      <c r="M134" s="0" t="n">
        <v>0</v>
      </c>
    </row>
    <row r="135" customFormat="false" ht="12.8" hidden="false" customHeight="false" outlineLevel="0" collapsed="false">
      <c r="A135" s="0" t="n">
        <v>131</v>
      </c>
      <c r="B135" s="0" t="n">
        <v>111.561451903074</v>
      </c>
      <c r="C135" s="0" t="n">
        <v>6.25072746554204</v>
      </c>
      <c r="D135" s="0" t="n">
        <v>116.200475395934</v>
      </c>
      <c r="E135" s="0" t="n">
        <v>228.172845500126</v>
      </c>
      <c r="F135" s="24" t="n">
        <v>13.5185856166071</v>
      </c>
      <c r="G135" s="46" t="n">
        <v>5.0129432472351</v>
      </c>
      <c r="H135" s="62" t="n">
        <v>42.4293530471536</v>
      </c>
      <c r="I135" s="0" t="n">
        <v>1.93</v>
      </c>
      <c r="J135" s="24" t="n">
        <v>0.13</v>
      </c>
      <c r="K135" s="47" t="n">
        <v>1.2916</v>
      </c>
      <c r="L135" s="47" t="n">
        <v>4.00710618776194</v>
      </c>
      <c r="M135" s="0" t="n">
        <v>0</v>
      </c>
    </row>
    <row r="136" customFormat="false" ht="12.8" hidden="false" customHeight="false" outlineLevel="0" collapsed="false">
      <c r="A136" s="0" t="n">
        <v>132</v>
      </c>
      <c r="B136" s="0" t="n">
        <v>33.1797334760958</v>
      </c>
      <c r="C136" s="0" t="n">
        <v>3.70893787374486</v>
      </c>
      <c r="D136" s="0" t="n">
        <v>27.8604838630938</v>
      </c>
      <c r="E136" s="0" t="n">
        <v>191.467969993503</v>
      </c>
      <c r="F136" s="24" t="n">
        <v>5.75358488180855</v>
      </c>
      <c r="G136" s="46" t="n">
        <v>5.0129432472351</v>
      </c>
      <c r="H136" s="62" t="n">
        <v>42.4293530471536</v>
      </c>
      <c r="I136" s="0" t="n">
        <v>1.93</v>
      </c>
      <c r="J136" s="24" t="n">
        <v>0.13</v>
      </c>
      <c r="K136" s="47" t="n">
        <v>1.2916</v>
      </c>
      <c r="L136" s="47" t="n">
        <v>4.00710618776194</v>
      </c>
      <c r="M136" s="0" t="n">
        <v>0</v>
      </c>
    </row>
    <row r="137" customFormat="false" ht="12.8" hidden="false" customHeight="false" outlineLevel="0" collapsed="false">
      <c r="A137" s="0" t="n">
        <v>133</v>
      </c>
      <c r="B137" s="0" t="n">
        <v>23.9832812995267</v>
      </c>
      <c r="C137" s="0" t="n">
        <v>3.21614193247806</v>
      </c>
      <c r="D137" s="0" t="n">
        <v>20.338920726501</v>
      </c>
      <c r="E137" s="0" t="n">
        <v>253.099290806862</v>
      </c>
      <c r="F137" s="24" t="n">
        <v>5.81595436562219</v>
      </c>
      <c r="G137" s="46" t="n">
        <v>5.0129432472351</v>
      </c>
      <c r="H137" s="62" t="n">
        <v>42.4293530471536</v>
      </c>
      <c r="I137" s="0" t="n">
        <v>1.93</v>
      </c>
      <c r="J137" s="24" t="n">
        <v>0.13</v>
      </c>
      <c r="K137" s="47" t="n">
        <v>1.2916</v>
      </c>
      <c r="L137" s="47" t="n">
        <v>4.00710618776194</v>
      </c>
      <c r="M137" s="0" t="n">
        <v>0</v>
      </c>
    </row>
    <row r="138" customFormat="false" ht="12.8" hidden="false" customHeight="false" outlineLevel="0" collapsed="false">
      <c r="A138" s="0" t="n">
        <v>134</v>
      </c>
      <c r="B138" s="0" t="n">
        <v>13.1650556089849</v>
      </c>
      <c r="C138" s="0" t="n">
        <v>2.54178959179718</v>
      </c>
      <c r="D138" s="0" t="n">
        <v>14.8128743404328</v>
      </c>
      <c r="E138" s="0" t="n">
        <v>310.621856899331</v>
      </c>
      <c r="F138" s="24" t="n">
        <v>5.87832384943583</v>
      </c>
      <c r="G138" s="46" t="n">
        <v>5.0129432472351</v>
      </c>
      <c r="H138" s="62" t="n">
        <v>42.4293530471536</v>
      </c>
      <c r="I138" s="0" t="n">
        <v>1.93</v>
      </c>
      <c r="J138" s="24" t="n">
        <v>0.13</v>
      </c>
      <c r="K138" s="47" t="n">
        <v>1.2916</v>
      </c>
      <c r="L138" s="47" t="n">
        <v>4.00710618776194</v>
      </c>
      <c r="M138" s="0" t="n">
        <v>0</v>
      </c>
    </row>
    <row r="139" customFormat="false" ht="12.8" hidden="false" customHeight="false" outlineLevel="0" collapsed="false">
      <c r="A139" s="0" t="n">
        <v>135</v>
      </c>
      <c r="B139" s="0" t="n">
        <v>7.15573050835771</v>
      </c>
      <c r="C139" s="0" t="n">
        <v>1.86743725111629</v>
      </c>
      <c r="D139" s="0" t="n">
        <v>10.8218408393835</v>
      </c>
      <c r="E139" s="0" t="n">
        <v>370.335758842941</v>
      </c>
      <c r="F139" s="24" t="n">
        <v>5.94069333324948</v>
      </c>
      <c r="G139" s="46" t="n">
        <v>5.0129432472351</v>
      </c>
      <c r="H139" s="62" t="n">
        <v>42.4293530471536</v>
      </c>
      <c r="I139" s="0" t="n">
        <v>1.93</v>
      </c>
      <c r="J139" s="24" t="n">
        <v>0.13</v>
      </c>
      <c r="K139" s="47" t="n">
        <v>1.2916</v>
      </c>
      <c r="L139" s="47" t="n">
        <v>4.00710618776194</v>
      </c>
      <c r="M139" s="0" t="n">
        <v>0</v>
      </c>
    </row>
    <row r="140" customFormat="false" ht="12.8" hidden="false" customHeight="false" outlineLevel="0" collapsed="false">
      <c r="A140" s="0" t="n">
        <v>136</v>
      </c>
      <c r="B140" s="0" t="n">
        <v>7.38741243892524</v>
      </c>
      <c r="C140" s="0" t="n">
        <v>1.32276805287404</v>
      </c>
      <c r="D140" s="0" t="n">
        <v>7.90531635784754</v>
      </c>
      <c r="E140" s="0" t="n">
        <v>415.805977754131</v>
      </c>
      <c r="F140" s="24" t="n">
        <v>6.00306281706312</v>
      </c>
      <c r="G140" s="46" t="n">
        <v>5.0129432472351</v>
      </c>
      <c r="H140" s="62" t="n">
        <v>42.4293530471536</v>
      </c>
      <c r="I140" s="0" t="n">
        <v>1.93</v>
      </c>
      <c r="J140" s="24" t="n">
        <v>0.13</v>
      </c>
      <c r="K140" s="47" t="n">
        <v>1.2916</v>
      </c>
      <c r="L140" s="47" t="n">
        <v>4.00710618776194</v>
      </c>
      <c r="M140" s="0" t="n">
        <v>0</v>
      </c>
    </row>
    <row r="141" customFormat="false" ht="12.8" hidden="false" customHeight="false" outlineLevel="0" collapsed="false">
      <c r="A141" s="0" t="n">
        <v>137</v>
      </c>
      <c r="B141" s="0" t="n">
        <v>10.9874855465523</v>
      </c>
      <c r="C141" s="0" t="n">
        <v>0.907781997070421</v>
      </c>
      <c r="D141" s="0" t="n">
        <v>5.75629831882103</v>
      </c>
      <c r="E141" s="0" t="n">
        <v>473.328543846599</v>
      </c>
      <c r="F141" s="24" t="n">
        <v>6.04983992992335</v>
      </c>
      <c r="G141" s="46" t="n">
        <v>5.0129432472351</v>
      </c>
      <c r="H141" s="62" t="n">
        <v>42.4293530471536</v>
      </c>
      <c r="I141" s="0" t="n">
        <v>1.93</v>
      </c>
      <c r="J141" s="24" t="n">
        <v>0.13</v>
      </c>
      <c r="K141" s="47" t="n">
        <v>1.2916</v>
      </c>
      <c r="L141" s="47" t="n">
        <v>4.00710618776194</v>
      </c>
      <c r="M141" s="0" t="n">
        <v>0</v>
      </c>
    </row>
    <row r="142" customFormat="false" ht="12.8" hidden="false" customHeight="false" outlineLevel="0" collapsed="false">
      <c r="A142" s="0" t="n">
        <v>138</v>
      </c>
      <c r="B142" s="0" t="n">
        <v>8.91075114301951</v>
      </c>
      <c r="C142" s="0" t="n">
        <v>0.622479083705431</v>
      </c>
      <c r="D142" s="0" t="n">
        <v>4.22128543380209</v>
      </c>
      <c r="E142" s="0" t="n">
        <v>512.224755204364</v>
      </c>
      <c r="F142" s="24" t="n">
        <v>6.09661704278358</v>
      </c>
      <c r="G142" s="46" t="n">
        <v>5.0129432472351</v>
      </c>
      <c r="H142" s="62" t="n">
        <v>42.4293530471536</v>
      </c>
      <c r="I142" s="0" t="n">
        <v>1.93</v>
      </c>
      <c r="J142" s="24" t="n">
        <v>0.13</v>
      </c>
      <c r="K142" s="47" t="n">
        <v>1.2916</v>
      </c>
      <c r="L142" s="47" t="n">
        <v>4.00710618776194</v>
      </c>
      <c r="M142" s="0" t="n">
        <v>0</v>
      </c>
    </row>
    <row r="143" customFormat="false" ht="12.8" hidden="false" customHeight="false" outlineLevel="0" collapsed="false">
      <c r="A143" s="0" t="n">
        <v>139</v>
      </c>
      <c r="B143" s="0" t="n">
        <v>2.02391572506142</v>
      </c>
      <c r="C143" s="0" t="n">
        <v>0.440922684291347</v>
      </c>
      <c r="D143" s="0" t="n">
        <v>3.07002577003788</v>
      </c>
      <c r="E143" s="0" t="n">
        <v>550.573132599343</v>
      </c>
      <c r="F143" s="24" t="n">
        <v>6.15898652659723</v>
      </c>
      <c r="G143" s="46" t="n">
        <v>5.0129432472351</v>
      </c>
      <c r="H143" s="62" t="n">
        <v>42.4293530471536</v>
      </c>
      <c r="I143" s="0" t="n">
        <v>1.93</v>
      </c>
      <c r="J143" s="24" t="n">
        <v>0.13</v>
      </c>
      <c r="K143" s="47" t="n">
        <v>1.2916</v>
      </c>
      <c r="L143" s="47" t="n">
        <v>4.00710618776194</v>
      </c>
      <c r="M143" s="0" t="n">
        <v>0</v>
      </c>
    </row>
    <row r="144" customFormat="false" ht="12.8" hidden="false" customHeight="false" outlineLevel="0" collapsed="false">
      <c r="A144" s="0" t="n">
        <v>140</v>
      </c>
      <c r="B144" s="0" t="n">
        <v>0.42735112581368</v>
      </c>
      <c r="C144" s="0" t="n">
        <v>0.311239541852716</v>
      </c>
      <c r="D144" s="0" t="n">
        <v>2.22576868327746</v>
      </c>
      <c r="E144" s="0" t="n">
        <v>553.860136376055</v>
      </c>
      <c r="F144" s="24" t="n">
        <v>6.20576363945746</v>
      </c>
      <c r="G144" s="46" t="n">
        <v>5.0129432472351</v>
      </c>
      <c r="H144" s="62" t="n">
        <v>42.4293530471536</v>
      </c>
      <c r="I144" s="0" t="n">
        <v>1.93</v>
      </c>
      <c r="J144" s="24" t="n">
        <v>0.13</v>
      </c>
      <c r="K144" s="47" t="n">
        <v>1.2916</v>
      </c>
      <c r="L144" s="47" t="n">
        <v>4.00710618776194</v>
      </c>
      <c r="M144" s="0" t="n">
        <v>0</v>
      </c>
    </row>
    <row r="145" customFormat="false" ht="12.8" hidden="false" customHeight="false" outlineLevel="0" collapsed="false">
      <c r="A145" s="0" t="n">
        <v>141</v>
      </c>
      <c r="B145" s="0" t="n">
        <v>0.128445422646247</v>
      </c>
      <c r="C145" s="0" t="n">
        <v>0.20749302790181</v>
      </c>
      <c r="D145" s="0" t="n">
        <v>1.61176352926989</v>
      </c>
      <c r="E145" s="0" t="n">
        <v>555.229721283019</v>
      </c>
      <c r="F145" s="24" t="n">
        <v>6.25254075231769</v>
      </c>
      <c r="G145" s="46" t="n">
        <v>5.0129432472351</v>
      </c>
      <c r="H145" s="62" t="n">
        <v>42.4293530471536</v>
      </c>
      <c r="I145" s="0" t="n">
        <v>1.93</v>
      </c>
      <c r="J145" s="24" t="n">
        <v>0.13</v>
      </c>
      <c r="K145" s="47" t="n">
        <v>1.2916</v>
      </c>
      <c r="L145" s="47" t="n">
        <v>4.00710618776194</v>
      </c>
      <c r="M145" s="0" t="n">
        <v>0</v>
      </c>
    </row>
    <row r="146" customFormat="false" ht="12.8" hidden="false" customHeight="false" outlineLevel="0" collapsed="false">
      <c r="A146" s="0" t="n">
        <v>142</v>
      </c>
      <c r="B146" s="0" t="n">
        <v>0.0504178294499285</v>
      </c>
      <c r="C146" s="0" t="n">
        <v>0.155619770926358</v>
      </c>
      <c r="D146" s="0" t="n">
        <v>1.22801030801515</v>
      </c>
      <c r="E146" s="0" t="n">
        <v>559.886309966695</v>
      </c>
      <c r="F146" s="24" t="n">
        <v>6.29931786517792</v>
      </c>
      <c r="G146" s="46" t="n">
        <v>5.0129432472351</v>
      </c>
      <c r="H146" s="62" t="n">
        <v>42.4293530471536</v>
      </c>
      <c r="I146" s="0" t="n">
        <v>1.93</v>
      </c>
      <c r="J146" s="24" t="n">
        <v>0.13</v>
      </c>
      <c r="K146" s="47" t="n">
        <v>1.2916</v>
      </c>
      <c r="L146" s="47" t="n">
        <v>4.00710618776194</v>
      </c>
      <c r="M146" s="0" t="n">
        <v>0</v>
      </c>
    </row>
    <row r="147" customFormat="false" ht="12.8" hidden="false" customHeight="false" outlineLevel="0" collapsed="false">
      <c r="A147" s="0" t="n">
        <v>143</v>
      </c>
      <c r="B147" s="0" t="n">
        <v>0.0312110372785272</v>
      </c>
      <c r="C147" s="0" t="n">
        <v>0.155619770926358</v>
      </c>
      <c r="D147" s="0" t="n">
        <v>0.844257086760417</v>
      </c>
      <c r="E147" s="0" t="n">
        <v>544.820875990096</v>
      </c>
      <c r="F147" s="24" t="n">
        <v>6.34609497803816</v>
      </c>
      <c r="G147" s="46" t="n">
        <v>5.0129432472351</v>
      </c>
      <c r="H147" s="62" t="n">
        <v>42.4293530471536</v>
      </c>
      <c r="I147" s="0" t="n">
        <v>1.93</v>
      </c>
      <c r="J147" s="24" t="n">
        <v>0.13</v>
      </c>
      <c r="K147" s="47" t="n">
        <v>1.2916</v>
      </c>
      <c r="L147" s="47" t="n">
        <v>4.00710618776194</v>
      </c>
      <c r="M147" s="0" t="n">
        <v>0</v>
      </c>
    </row>
    <row r="148" customFormat="false" ht="12.8" hidden="false" customHeight="false" outlineLevel="0" collapsed="false">
      <c r="A148" s="0" t="n">
        <v>144</v>
      </c>
      <c r="B148" s="0" t="n">
        <v>0.0216076411928265</v>
      </c>
      <c r="C148" s="0" t="n">
        <v>0.181556399414084</v>
      </c>
      <c r="D148" s="0" t="n">
        <v>0.614005154007576</v>
      </c>
      <c r="E148" s="0" t="n">
        <v>550.573132599343</v>
      </c>
      <c r="F148" s="24" t="n">
        <v>6.39287209089839</v>
      </c>
      <c r="G148" s="46" t="n">
        <v>5.0129432472351</v>
      </c>
      <c r="H148" s="62" t="n">
        <v>42.4293530471536</v>
      </c>
      <c r="I148" s="0" t="n">
        <v>1.93</v>
      </c>
      <c r="J148" s="24" t="n">
        <v>0.13</v>
      </c>
      <c r="K148" s="47" t="n">
        <v>1.2916</v>
      </c>
      <c r="L148" s="47" t="n">
        <v>4.00710618776194</v>
      </c>
      <c r="M148" s="0" t="n">
        <v>0</v>
      </c>
    </row>
    <row r="149" customFormat="false" ht="12.8" hidden="false" customHeight="false" outlineLevel="0" collapsed="false">
      <c r="A149" s="0" t="n">
        <v>145</v>
      </c>
      <c r="B149" s="0" t="n">
        <v>0.0132046696178384</v>
      </c>
      <c r="C149" s="0" t="n">
        <v>0.337176170340442</v>
      </c>
      <c r="D149" s="0" t="n">
        <v>0.460503865505682</v>
      </c>
      <c r="E149" s="0" t="n">
        <v>541.259955231991</v>
      </c>
      <c r="F149" s="24" t="n">
        <v>6.42405683280521</v>
      </c>
      <c r="G149" s="46" t="n">
        <v>5.0129432472351</v>
      </c>
      <c r="H149" s="62" t="n">
        <v>42.4293530471536</v>
      </c>
      <c r="I149" s="0" t="n">
        <v>1.93</v>
      </c>
      <c r="J149" s="24" t="n">
        <v>0.13</v>
      </c>
      <c r="K149" s="47" t="n">
        <v>1.2916</v>
      </c>
      <c r="L149" s="47" t="n">
        <v>4.00710618776194</v>
      </c>
      <c r="M149" s="0" t="n">
        <v>0</v>
      </c>
    </row>
    <row r="150" customFormat="false" ht="12.8" hidden="false" customHeight="false" outlineLevel="0" collapsed="false">
      <c r="A150" s="0" t="n">
        <v>146</v>
      </c>
      <c r="B150" s="0" t="n">
        <v>0.0072025470642755</v>
      </c>
      <c r="C150" s="0" t="n">
        <v>0.518732569754526</v>
      </c>
      <c r="D150" s="0" t="n">
        <v>0.307002577003788</v>
      </c>
      <c r="E150" s="0" t="n">
        <v>542.903457120347</v>
      </c>
      <c r="F150" s="24" t="n">
        <v>6.47083394566544</v>
      </c>
      <c r="G150" s="46" t="n">
        <v>5.0129432472351</v>
      </c>
      <c r="H150" s="62" t="n">
        <v>42.4293530471536</v>
      </c>
      <c r="I150" s="0" t="n">
        <v>1.93</v>
      </c>
      <c r="J150" s="24" t="n">
        <v>0.13</v>
      </c>
      <c r="K150" s="47" t="n">
        <v>1.2916</v>
      </c>
      <c r="L150" s="47" t="n">
        <v>4.00710618776194</v>
      </c>
      <c r="M150" s="0" t="n">
        <v>0</v>
      </c>
    </row>
    <row r="151" customFormat="false" ht="12.8" hidden="false" customHeight="false" outlineLevel="0" collapsed="false">
      <c r="A151" s="0" t="n">
        <v>147</v>
      </c>
      <c r="B151" s="0" t="n">
        <v>0.00480169804285034</v>
      </c>
      <c r="C151" s="0" t="n">
        <v>0.596542455217705</v>
      </c>
      <c r="D151" s="0" t="n">
        <v>0.230251932752841</v>
      </c>
      <c r="E151" s="0" t="n">
        <v>536.329449566922</v>
      </c>
      <c r="F151" s="24" t="n">
        <v>6.50201868757226</v>
      </c>
      <c r="G151" s="46" t="n">
        <v>5.0129432472351</v>
      </c>
      <c r="H151" s="62" t="n">
        <v>42.4293530471536</v>
      </c>
      <c r="I151" s="0" t="n">
        <v>1.93</v>
      </c>
      <c r="J151" s="24" t="n">
        <v>0.13</v>
      </c>
      <c r="K151" s="47" t="n">
        <v>1.2916</v>
      </c>
      <c r="L151" s="47" t="n">
        <v>4.00710618776194</v>
      </c>
      <c r="M151" s="0" t="n">
        <v>0</v>
      </c>
    </row>
    <row r="152" customFormat="false" ht="12.8" hidden="false" customHeight="false" outlineLevel="0" collapsed="false">
      <c r="A152" s="0" t="n">
        <v>148</v>
      </c>
      <c r="B152" s="0" t="n">
        <v>0.00480169804285034</v>
      </c>
      <c r="C152" s="0" t="n">
        <v>0.726225597656337</v>
      </c>
      <c r="D152" s="0" t="n">
        <v>0.153501288501894</v>
      </c>
      <c r="E152" s="0" t="n">
        <v>531.125026920461</v>
      </c>
      <c r="F152" s="24" t="n">
        <v>6.54879580043249</v>
      </c>
      <c r="G152" s="46" t="n">
        <v>5.0129432472351</v>
      </c>
      <c r="H152" s="62" t="n">
        <v>42.4293530471536</v>
      </c>
      <c r="I152" s="0" t="n">
        <v>1.93</v>
      </c>
      <c r="J152" s="24" t="n">
        <v>0.13</v>
      </c>
      <c r="K152" s="47" t="n">
        <v>1.2916</v>
      </c>
      <c r="L152" s="47" t="n">
        <v>4.00710618776194</v>
      </c>
      <c r="M152" s="0" t="n">
        <v>0</v>
      </c>
    </row>
    <row r="153" customFormat="false" ht="12.8" hidden="false" customHeight="false" outlineLevel="0" collapsed="false">
      <c r="A153" s="0" t="n">
        <v>149</v>
      </c>
      <c r="B153" s="0" t="n">
        <v>0.00360127353213775</v>
      </c>
      <c r="C153" s="0" t="n">
        <v>1.0893383964845</v>
      </c>
      <c r="D153" s="0" t="n">
        <v>0.153501288501894</v>
      </c>
      <c r="E153" s="0" t="n">
        <v>526.194521255392</v>
      </c>
      <c r="F153" s="24" t="n">
        <v>6.57998054233932</v>
      </c>
      <c r="G153" s="46" t="n">
        <v>5.0129432472351</v>
      </c>
      <c r="H153" s="62" t="n">
        <v>42.4293530471536</v>
      </c>
      <c r="I153" s="0" t="n">
        <v>1.93</v>
      </c>
      <c r="J153" s="24" t="n">
        <v>0.13</v>
      </c>
      <c r="K153" s="47" t="n">
        <v>1.2916</v>
      </c>
      <c r="L153" s="47" t="n">
        <v>4.00710618776194</v>
      </c>
      <c r="M153" s="0" t="n">
        <v>0</v>
      </c>
    </row>
    <row r="154" customFormat="false" ht="12.8" hidden="false" customHeight="false" outlineLevel="0" collapsed="false">
      <c r="A154" s="0" t="n">
        <v>150</v>
      </c>
      <c r="B154" s="0" t="n">
        <v>0.00360127353213775</v>
      </c>
      <c r="C154" s="0" t="n">
        <v>1.68588085170221</v>
      </c>
      <c r="D154" s="0" t="n">
        <v>0.076750644250947</v>
      </c>
      <c r="E154" s="0" t="n">
        <v>511.676921241578</v>
      </c>
      <c r="F154" s="24" t="n">
        <v>6.62675765519955</v>
      </c>
      <c r="G154" s="46" t="n">
        <v>5.0129432472351</v>
      </c>
      <c r="H154" s="62" t="n">
        <v>42.4293530471536</v>
      </c>
      <c r="I154" s="0" t="n">
        <v>1.93</v>
      </c>
      <c r="J154" s="24" t="n">
        <v>0.13</v>
      </c>
      <c r="K154" s="47" t="n">
        <v>1.2916</v>
      </c>
      <c r="L154" s="47" t="n">
        <v>4.00710618776194</v>
      </c>
      <c r="M154" s="0" t="n">
        <v>0</v>
      </c>
    </row>
    <row r="155" customFormat="false" ht="12.8" hidden="false" customHeight="false" outlineLevel="0" collapsed="false">
      <c r="A155" s="0" t="n">
        <v>151</v>
      </c>
      <c r="B155" s="0" t="n">
        <v>0.00360127353213775</v>
      </c>
      <c r="C155" s="0" t="n">
        <v>2.41210644935855</v>
      </c>
      <c r="D155" s="0" t="n">
        <v>0.076750644250947</v>
      </c>
      <c r="E155" s="0" t="n">
        <v>495.241902358016</v>
      </c>
      <c r="F155" s="24" t="n">
        <v>6.65794239710637</v>
      </c>
      <c r="G155" s="46" t="n">
        <v>5.0129432472351</v>
      </c>
      <c r="H155" s="62" t="n">
        <v>42.4293530471536</v>
      </c>
      <c r="I155" s="0" t="n">
        <v>1.93</v>
      </c>
      <c r="J155" s="24" t="n">
        <v>0.13</v>
      </c>
      <c r="K155" s="47" t="n">
        <v>1.2916</v>
      </c>
      <c r="L155" s="47" t="n">
        <v>4.00710618776194</v>
      </c>
      <c r="M155" s="0" t="n">
        <v>0</v>
      </c>
    </row>
    <row r="156" customFormat="false" ht="12.8" hidden="false" customHeight="false" outlineLevel="0" collapsed="false">
      <c r="A156" s="0" t="n">
        <v>152</v>
      </c>
      <c r="B156" s="0" t="n">
        <v>0.00360127353213775</v>
      </c>
      <c r="C156" s="0" t="n">
        <v>2.80115587667444</v>
      </c>
      <c r="D156" s="0" t="n">
        <v>0.076750644250947</v>
      </c>
      <c r="E156" s="0" t="n">
        <v>475.793796679134</v>
      </c>
      <c r="F156" s="24" t="n">
        <v>6.68912713901319</v>
      </c>
      <c r="G156" s="46" t="n">
        <v>5.0129432472351</v>
      </c>
      <c r="H156" s="62" t="n">
        <v>42.4293530471536</v>
      </c>
      <c r="I156" s="0" t="n">
        <v>1.93</v>
      </c>
      <c r="J156" s="24" t="n">
        <v>0.13</v>
      </c>
      <c r="K156" s="47" t="n">
        <v>1.2916</v>
      </c>
      <c r="L156" s="47" t="n">
        <v>4.00710618776194</v>
      </c>
      <c r="M156" s="0" t="n">
        <v>0</v>
      </c>
    </row>
    <row r="157" customFormat="false" ht="12.8" hidden="false" customHeight="false" outlineLevel="0" collapsed="false">
      <c r="A157" s="0" t="n">
        <v>153</v>
      </c>
      <c r="B157" s="0" t="n">
        <v>0.00360127353213775</v>
      </c>
      <c r="C157" s="0" t="n">
        <v>2.51585296330945</v>
      </c>
      <c r="D157" s="0" t="n">
        <v>0</v>
      </c>
      <c r="E157" s="0" t="n">
        <v>465.658868367603</v>
      </c>
      <c r="F157" s="24" t="n">
        <v>6.73590425187342</v>
      </c>
      <c r="G157" s="46" t="n">
        <v>5.0129432472351</v>
      </c>
      <c r="H157" s="62" t="n">
        <v>42.4293530471536</v>
      </c>
      <c r="I157" s="0" t="n">
        <v>1.93</v>
      </c>
      <c r="J157" s="24" t="n">
        <v>0.13</v>
      </c>
      <c r="K157" s="47" t="n">
        <v>1.2916</v>
      </c>
      <c r="L157" s="47" t="n">
        <v>4.00710618776194</v>
      </c>
      <c r="M157" s="0" t="n">
        <v>0</v>
      </c>
    </row>
    <row r="158" customFormat="false" ht="12.8" hidden="false" customHeight="false" outlineLevel="0" collapsed="false">
      <c r="A158" s="0" t="n">
        <v>154</v>
      </c>
      <c r="B158" s="0" t="n">
        <v>0.00360127353213775</v>
      </c>
      <c r="C158" s="0" t="n">
        <v>1.73775410867766</v>
      </c>
      <c r="D158" s="0" t="n">
        <v>0</v>
      </c>
      <c r="E158" s="0" t="n">
        <v>436.897585321369</v>
      </c>
      <c r="F158" s="24" t="n">
        <v>6.76708899378024</v>
      </c>
      <c r="G158" s="46" t="n">
        <v>5.0129432472351</v>
      </c>
      <c r="H158" s="62" t="n">
        <v>42.4293530471536</v>
      </c>
      <c r="I158" s="0" t="n">
        <v>1.93</v>
      </c>
      <c r="J158" s="24" t="n">
        <v>0.13</v>
      </c>
      <c r="K158" s="47" t="n">
        <v>1.2916</v>
      </c>
      <c r="L158" s="47" t="n">
        <v>4.00710618776194</v>
      </c>
      <c r="M158" s="0" t="n">
        <v>0</v>
      </c>
    </row>
    <row r="159" customFormat="false" ht="12.8" hidden="false" customHeight="false" outlineLevel="0" collapsed="false">
      <c r="A159" s="0" t="n">
        <v>155</v>
      </c>
      <c r="B159" s="0" t="n">
        <v>0.00360127353213775</v>
      </c>
      <c r="C159" s="0" t="n">
        <v>1.32276805287404</v>
      </c>
      <c r="D159" s="0" t="n">
        <v>0</v>
      </c>
      <c r="E159" s="0" t="n">
        <v>417.72339662388</v>
      </c>
      <c r="F159" s="24" t="n">
        <v>6.79827373568707</v>
      </c>
      <c r="G159" s="46" t="n">
        <v>5.0129432472351</v>
      </c>
      <c r="H159" s="62" t="n">
        <v>42.4293530471536</v>
      </c>
      <c r="I159" s="0" t="n">
        <v>1.93</v>
      </c>
      <c r="J159" s="24" t="n">
        <v>0.13</v>
      </c>
      <c r="K159" s="47" t="n">
        <v>1.2916</v>
      </c>
      <c r="L159" s="47" t="n">
        <v>4.00710618776194</v>
      </c>
      <c r="M159" s="0" t="n">
        <v>0</v>
      </c>
    </row>
    <row r="160" customFormat="false" ht="12.8" hidden="false" customHeight="false" outlineLevel="0" collapsed="false">
      <c r="A160" s="0" t="n">
        <v>156</v>
      </c>
      <c r="B160" s="39" t="n">
        <v>0.0540191029820663</v>
      </c>
      <c r="C160" s="39" t="n">
        <v>2.0749302790181</v>
      </c>
      <c r="D160" s="39" t="n">
        <v>0.076750644250947</v>
      </c>
      <c r="E160" s="39" t="n">
        <v>3063.48751989605</v>
      </c>
      <c r="F160" s="40" t="n">
        <v>132.737853926385</v>
      </c>
      <c r="G160" s="67" t="n">
        <v>5.0129432472351</v>
      </c>
      <c r="H160" s="68" t="n">
        <v>42.4293530471536</v>
      </c>
      <c r="I160" s="39" t="n">
        <v>1.93</v>
      </c>
      <c r="J160" s="24" t="n">
        <v>0.13</v>
      </c>
      <c r="K160" s="59" t="n">
        <v>1.2916</v>
      </c>
      <c r="L160" s="59" t="n">
        <v>4.00710618776194</v>
      </c>
      <c r="M160" s="0" t="n">
        <v>0</v>
      </c>
    </row>
  </sheetData>
  <mergeCells count="4">
    <mergeCell ref="B3:F3"/>
    <mergeCell ref="G3:H3"/>
    <mergeCell ref="I3:J3"/>
    <mergeCell ref="K3:L3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2:Q15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I166" activeCellId="0" sqref="I166"/>
    </sheetView>
  </sheetViews>
  <sheetFormatPr defaultRowHeight="12.8" zeroHeight="false" outlineLevelRow="0" outlineLevelCol="0"/>
  <cols>
    <col collapsed="false" customWidth="false" hidden="false" outlineLevel="0" max="12" min="1" style="0" width="11.52"/>
    <col collapsed="false" customWidth="true" hidden="false" outlineLevel="0" max="13" min="13" style="0" width="21.93"/>
    <col collapsed="false" customWidth="false" hidden="false" outlineLevel="0" max="1025" min="14" style="0" width="11.52"/>
  </cols>
  <sheetData>
    <row r="2" customFormat="false" ht="12.8" hidden="false" customHeight="false" outlineLevel="0" collapsed="false">
      <c r="B2" s="30" t="s">
        <v>5</v>
      </c>
      <c r="C2" s="30"/>
      <c r="D2" s="30"/>
      <c r="E2" s="30"/>
      <c r="F2" s="30"/>
      <c r="G2" s="31" t="s">
        <v>6</v>
      </c>
      <c r="H2" s="31"/>
      <c r="I2" s="7" t="s">
        <v>7</v>
      </c>
      <c r="J2" s="7"/>
      <c r="K2" s="32" t="s">
        <v>8</v>
      </c>
      <c r="L2" s="32"/>
      <c r="M2" s="7" t="s">
        <v>9</v>
      </c>
    </row>
    <row r="3" customFormat="false" ht="12.8" hidden="false" customHeight="false" outlineLevel="0" collapsed="false">
      <c r="B3" s="33" t="s">
        <v>12</v>
      </c>
      <c r="C3" s="33" t="s">
        <v>13</v>
      </c>
      <c r="D3" s="33" t="s">
        <v>14</v>
      </c>
      <c r="E3" s="33" t="s">
        <v>15</v>
      </c>
      <c r="F3" s="33" t="s">
        <v>16</v>
      </c>
      <c r="G3" s="14" t="s">
        <v>17</v>
      </c>
      <c r="H3" s="14" t="s">
        <v>18</v>
      </c>
      <c r="I3" s="34" t="s">
        <v>17</v>
      </c>
      <c r="J3" s="34" t="s">
        <v>18</v>
      </c>
      <c r="K3" s="16" t="s">
        <v>41</v>
      </c>
      <c r="L3" s="17" t="s">
        <v>42</v>
      </c>
      <c r="M3" s="36" t="s">
        <v>43</v>
      </c>
    </row>
    <row r="4" customFormat="false" ht="12.8" hidden="false" customHeight="false" outlineLevel="0" collapsed="false">
      <c r="A4" s="0" t="n">
        <v>1</v>
      </c>
      <c r="B4" s="0" t="n">
        <v>5.13174643486546</v>
      </c>
      <c r="C4" s="0" t="n">
        <v>5.59669069415004</v>
      </c>
      <c r="D4" s="0" t="n">
        <v>755.018668418822</v>
      </c>
      <c r="E4" s="0" t="n">
        <v>5.57700321770736</v>
      </c>
      <c r="F4" s="0" t="n">
        <v>1.81002520555736</v>
      </c>
      <c r="G4" s="0" t="n">
        <v>3</v>
      </c>
      <c r="H4" s="0" t="n">
        <v>0.8</v>
      </c>
      <c r="I4" s="0" t="n">
        <v>1.9</v>
      </c>
      <c r="J4" s="24" t="n">
        <v>0.2</v>
      </c>
      <c r="K4" s="0" t="n">
        <v>0</v>
      </c>
      <c r="L4" s="0" t="n">
        <v>0</v>
      </c>
      <c r="M4" s="24" t="n">
        <v>0.35</v>
      </c>
    </row>
    <row r="5" customFormat="false" ht="12.8" hidden="false" customHeight="false" outlineLevel="0" collapsed="false">
      <c r="A5" s="0" t="n">
        <v>2</v>
      </c>
      <c r="B5" s="0" t="n">
        <v>1.50646746291277</v>
      </c>
      <c r="C5" s="0" t="n">
        <v>3.45327723681598</v>
      </c>
      <c r="D5" s="0" t="n">
        <v>180.823798738961</v>
      </c>
      <c r="E5" s="0" t="n">
        <v>4.67074019482991</v>
      </c>
      <c r="F5" s="0" t="n">
        <v>0.76521390804051</v>
      </c>
      <c r="G5" s="0" t="n">
        <v>3</v>
      </c>
      <c r="H5" s="0" t="n">
        <v>0.8</v>
      </c>
      <c r="I5" s="0" t="n">
        <v>1.9</v>
      </c>
      <c r="J5" s="24" t="n">
        <v>0.2</v>
      </c>
      <c r="K5" s="0" t="n">
        <v>0</v>
      </c>
      <c r="L5" s="0" t="n">
        <v>0</v>
      </c>
      <c r="M5" s="24" t="n">
        <v>0.35</v>
      </c>
    </row>
    <row r="6" customFormat="false" ht="12.8" hidden="false" customHeight="false" outlineLevel="0" collapsed="false">
      <c r="A6" s="0" t="n">
        <v>3</v>
      </c>
      <c r="B6" s="0" t="n">
        <v>1.08294529602484</v>
      </c>
      <c r="C6" s="0" t="n">
        <v>3.04500800684759</v>
      </c>
      <c r="D6" s="0" t="n">
        <v>132.105607349392</v>
      </c>
      <c r="E6" s="0" t="n">
        <v>6.16955980958877</v>
      </c>
      <c r="F6" s="0" t="n">
        <v>0.779929560118212</v>
      </c>
      <c r="G6" s="0" t="n">
        <v>3</v>
      </c>
      <c r="H6" s="0" t="n">
        <v>0.8</v>
      </c>
      <c r="I6" s="0" t="n">
        <v>1.9</v>
      </c>
      <c r="J6" s="24" t="n">
        <v>0.2</v>
      </c>
      <c r="K6" s="0" t="n">
        <v>0</v>
      </c>
      <c r="L6" s="0" t="n">
        <v>0</v>
      </c>
      <c r="M6" s="24" t="n">
        <v>0.35</v>
      </c>
      <c r="Q6" s="0" t="s">
        <v>90</v>
      </c>
    </row>
    <row r="7" customFormat="false" ht="12.8" hidden="false" customHeight="false" outlineLevel="0" collapsed="false">
      <c r="A7" s="0" t="n">
        <v>4</v>
      </c>
      <c r="B7" s="0" t="n">
        <v>0.610953791326847</v>
      </c>
      <c r="C7" s="0" t="n">
        <v>2.432604161895</v>
      </c>
      <c r="D7" s="0" t="n">
        <v>96.416699703544</v>
      </c>
      <c r="E7" s="0" t="n">
        <v>7.5638106140156</v>
      </c>
      <c r="F7" s="0" t="n">
        <v>0.779929560118212</v>
      </c>
      <c r="G7" s="0" t="n">
        <v>3</v>
      </c>
      <c r="H7" s="0" t="n">
        <v>0.8</v>
      </c>
      <c r="I7" s="0" t="n">
        <v>1.9</v>
      </c>
      <c r="J7" s="24" t="n">
        <v>0.2</v>
      </c>
      <c r="K7" s="0" t="n">
        <v>0</v>
      </c>
      <c r="L7" s="0" t="n">
        <v>0</v>
      </c>
      <c r="M7" s="24" t="n">
        <v>0.35</v>
      </c>
    </row>
    <row r="8" customFormat="false" ht="12.8" hidden="false" customHeight="false" outlineLevel="0" collapsed="false">
      <c r="A8" s="0" t="n">
        <v>5</v>
      </c>
      <c r="B8" s="0" t="n">
        <v>0.321148858866677</v>
      </c>
      <c r="C8" s="0" t="n">
        <v>1.82020031694241</v>
      </c>
      <c r="D8" s="0" t="n">
        <v>70.4714303356103</v>
      </c>
      <c r="E8" s="0" t="n">
        <v>9.02777395866378</v>
      </c>
      <c r="F8" s="0" t="n">
        <v>0.794645212195914</v>
      </c>
      <c r="G8" s="0" t="n">
        <v>3</v>
      </c>
      <c r="H8" s="0" t="n">
        <v>0.8</v>
      </c>
      <c r="I8" s="0" t="n">
        <v>1.9</v>
      </c>
      <c r="J8" s="24" t="n">
        <v>0.2</v>
      </c>
      <c r="K8" s="0" t="n">
        <v>0</v>
      </c>
      <c r="L8" s="0" t="n">
        <v>0</v>
      </c>
      <c r="M8" s="24" t="n">
        <v>0.35</v>
      </c>
      <c r="Q8" s="0" t="s">
        <v>91</v>
      </c>
    </row>
    <row r="9" customFormat="false" ht="12.8" hidden="false" customHeight="false" outlineLevel="0" collapsed="false">
      <c r="A9" s="0" t="n">
        <v>6</v>
      </c>
      <c r="B9" s="0" t="n">
        <v>0.318810703066192</v>
      </c>
      <c r="C9" s="0" t="n">
        <v>1.30986377948192</v>
      </c>
      <c r="D9" s="0" t="n">
        <v>51.4373462578249</v>
      </c>
      <c r="E9" s="0" t="n">
        <v>10.1431746022053</v>
      </c>
      <c r="F9" s="0" t="n">
        <v>0.794645212195914</v>
      </c>
      <c r="G9" s="0" t="n">
        <v>3</v>
      </c>
      <c r="H9" s="0" t="n">
        <v>0.8</v>
      </c>
      <c r="I9" s="0" t="n">
        <v>1.9</v>
      </c>
      <c r="J9" s="24" t="n">
        <v>0.2</v>
      </c>
      <c r="K9" s="0" t="n">
        <v>0</v>
      </c>
      <c r="L9" s="0" t="n">
        <v>0</v>
      </c>
      <c r="M9" s="24" t="n">
        <v>0.35</v>
      </c>
    </row>
    <row r="10" customFormat="false" ht="12.8" hidden="false" customHeight="false" outlineLevel="0" collapsed="false">
      <c r="A10" s="0" t="n">
        <v>7</v>
      </c>
      <c r="B10" s="0" t="n">
        <v>0.458531310495201</v>
      </c>
      <c r="C10" s="0" t="n">
        <v>0.901594549513533</v>
      </c>
      <c r="D10" s="0" t="n">
        <v>37.6149756775283</v>
      </c>
      <c r="E10" s="0" t="n">
        <v>11.5374254066321</v>
      </c>
      <c r="F10" s="0" t="n">
        <v>0.809360864273616</v>
      </c>
      <c r="G10" s="0" t="n">
        <v>3</v>
      </c>
      <c r="H10" s="0" t="n">
        <v>0.8</v>
      </c>
      <c r="I10" s="0" t="n">
        <v>1.9</v>
      </c>
      <c r="J10" s="24" t="n">
        <v>0.2</v>
      </c>
      <c r="K10" s="0" t="n">
        <v>0</v>
      </c>
      <c r="L10" s="0" t="n">
        <v>0</v>
      </c>
      <c r="M10" s="24" t="n">
        <v>0.35</v>
      </c>
    </row>
    <row r="11" customFormat="false" ht="12.8" hidden="false" customHeight="false" outlineLevel="0" collapsed="false">
      <c r="A11" s="0" t="n">
        <v>8</v>
      </c>
      <c r="B11" s="0" t="n">
        <v>0.354641360873631</v>
      </c>
      <c r="C11" s="0" t="n">
        <v>0.629415062867938</v>
      </c>
      <c r="D11" s="0" t="n">
        <v>27.4181449215718</v>
      </c>
      <c r="E11" s="0" t="n">
        <v>12.4785446996202</v>
      </c>
      <c r="F11" s="0" t="n">
        <v>0.809360864273616</v>
      </c>
      <c r="G11" s="0" t="n">
        <v>3</v>
      </c>
      <c r="H11" s="0" t="n">
        <v>0.8</v>
      </c>
      <c r="I11" s="0" t="n">
        <v>1.9</v>
      </c>
      <c r="J11" s="24" t="n">
        <v>0.2</v>
      </c>
      <c r="K11" s="0" t="n">
        <v>0</v>
      </c>
      <c r="L11" s="0" t="n">
        <v>0</v>
      </c>
      <c r="M11" s="24" t="n">
        <v>0.35</v>
      </c>
    </row>
    <row r="12" customFormat="false" ht="12.8" hidden="false" customHeight="false" outlineLevel="0" collapsed="false">
      <c r="A12" s="0" t="n">
        <v>9</v>
      </c>
      <c r="B12" s="0" t="n">
        <v>0.0768431744159542</v>
      </c>
      <c r="C12" s="0" t="n">
        <v>0.459302883714441</v>
      </c>
      <c r="D12" s="0" t="n">
        <v>20.0537671533811</v>
      </c>
      <c r="E12" s="0" t="n">
        <v>13.4196639926083</v>
      </c>
      <c r="F12" s="0" t="n">
        <v>0.824076516351318</v>
      </c>
      <c r="G12" s="0" t="n">
        <v>3</v>
      </c>
      <c r="H12" s="0" t="n">
        <v>0.8</v>
      </c>
      <c r="I12" s="0" t="n">
        <v>1.9</v>
      </c>
      <c r="J12" s="24" t="n">
        <v>0.2</v>
      </c>
      <c r="K12" s="0" t="n">
        <v>0</v>
      </c>
      <c r="L12" s="0" t="n">
        <v>0</v>
      </c>
      <c r="M12" s="24" t="n">
        <v>0.35</v>
      </c>
    </row>
    <row r="13" customFormat="false" ht="12.8" hidden="false" customHeight="false" outlineLevel="0" collapsed="false">
      <c r="A13" s="0" t="n">
        <v>10</v>
      </c>
      <c r="B13" s="0" t="n">
        <v>0.0175677652036474</v>
      </c>
      <c r="C13" s="0" t="n">
        <v>0.323213140391644</v>
      </c>
      <c r="D13" s="0" t="n">
        <v>14.6154574168709</v>
      </c>
      <c r="E13" s="0" t="n">
        <v>13.4893765328297</v>
      </c>
      <c r="F13" s="0" t="n">
        <v>0.824076516351318</v>
      </c>
      <c r="G13" s="0" t="n">
        <v>3</v>
      </c>
      <c r="H13" s="0" t="n">
        <v>0.8</v>
      </c>
      <c r="I13" s="0" t="n">
        <v>1.9</v>
      </c>
      <c r="J13" s="24" t="n">
        <v>0.2</v>
      </c>
      <c r="K13" s="0" t="n">
        <v>0</v>
      </c>
      <c r="L13" s="0" t="n">
        <v>0</v>
      </c>
      <c r="M13" s="24" t="n">
        <v>0.35</v>
      </c>
    </row>
    <row r="14" customFormat="false" ht="12.8" hidden="false" customHeight="false" outlineLevel="0" collapsed="false">
      <c r="A14" s="0" t="n">
        <v>11</v>
      </c>
      <c r="B14" s="0" t="n">
        <v>0.00619295320128578</v>
      </c>
      <c r="C14" s="0" t="n">
        <v>0.221145832899546</v>
      </c>
      <c r="D14" s="0" t="n">
        <v>10.650023233999</v>
      </c>
      <c r="E14" s="0" t="n">
        <v>13.5242328029403</v>
      </c>
      <c r="F14" s="0" t="n">
        <v>0.824076516351318</v>
      </c>
      <c r="G14" s="0" t="n">
        <v>3</v>
      </c>
      <c r="H14" s="0" t="n">
        <v>0.8</v>
      </c>
      <c r="I14" s="0" t="n">
        <v>1.9</v>
      </c>
      <c r="J14" s="24" t="n">
        <v>0.2</v>
      </c>
      <c r="K14" s="0" t="n">
        <v>0</v>
      </c>
      <c r="L14" s="0" t="n">
        <v>0</v>
      </c>
      <c r="M14" s="24" t="n">
        <v>0.35</v>
      </c>
    </row>
    <row r="15" customFormat="false" ht="12.8" hidden="false" customHeight="false" outlineLevel="0" collapsed="false">
      <c r="A15" s="0" t="n">
        <v>12</v>
      </c>
      <c r="B15" s="0" t="n">
        <v>0.00347563700072161</v>
      </c>
      <c r="C15" s="0" t="n">
        <v>0.187123397068846</v>
      </c>
      <c r="D15" s="0" t="n">
        <v>7.8175702462333</v>
      </c>
      <c r="E15" s="0" t="n">
        <v>13.6288016132724</v>
      </c>
      <c r="F15" s="0" t="n">
        <v>0.83879216842902</v>
      </c>
      <c r="G15" s="0" t="n">
        <v>3</v>
      </c>
      <c r="H15" s="0" t="n">
        <v>0.8</v>
      </c>
      <c r="I15" s="0" t="n">
        <v>1.9</v>
      </c>
      <c r="J15" s="24" t="n">
        <v>0.2</v>
      </c>
      <c r="K15" s="0" t="n">
        <v>0</v>
      </c>
      <c r="L15" s="0" t="n">
        <v>0</v>
      </c>
      <c r="M15" s="24" t="n">
        <v>0.35</v>
      </c>
    </row>
    <row r="16" customFormat="false" ht="12.8" hidden="false" customHeight="false" outlineLevel="0" collapsed="false">
      <c r="A16" s="0" t="n">
        <v>13</v>
      </c>
      <c r="B16" s="0" t="n">
        <v>0.00259092940053793</v>
      </c>
      <c r="C16" s="0" t="n">
        <v>0.170112179153497</v>
      </c>
      <c r="D16" s="0" t="n">
        <v>5.66490597553137</v>
      </c>
      <c r="E16" s="0" t="n">
        <v>13.2802389121656</v>
      </c>
      <c r="F16" s="0" t="n">
        <v>0.83879216842902</v>
      </c>
      <c r="G16" s="0" t="n">
        <v>3</v>
      </c>
      <c r="H16" s="0" t="n">
        <v>0.8</v>
      </c>
      <c r="I16" s="0" t="n">
        <v>1.9</v>
      </c>
      <c r="J16" s="24" t="n">
        <v>0.2</v>
      </c>
      <c r="K16" s="0" t="n">
        <v>0</v>
      </c>
      <c r="L16" s="0" t="n">
        <v>0</v>
      </c>
      <c r="M16" s="24" t="n">
        <v>0.35</v>
      </c>
    </row>
    <row r="17" customFormat="false" ht="12.8" hidden="false" customHeight="false" outlineLevel="0" collapsed="false">
      <c r="A17" s="0" t="n">
        <v>14</v>
      </c>
      <c r="B17" s="0" t="n">
        <v>0.00183260860038049</v>
      </c>
      <c r="C17" s="0" t="n">
        <v>0.187123397068846</v>
      </c>
      <c r="D17" s="0" t="n">
        <v>4.19203042189322</v>
      </c>
      <c r="E17" s="0" t="n">
        <v>13.4196639926083</v>
      </c>
      <c r="F17" s="0" t="n">
        <v>0.853507820506722</v>
      </c>
      <c r="G17" s="0" t="n">
        <v>3</v>
      </c>
      <c r="H17" s="0" t="n">
        <v>0.8</v>
      </c>
      <c r="I17" s="0" t="n">
        <v>1.9</v>
      </c>
      <c r="J17" s="24" t="n">
        <v>0.2</v>
      </c>
      <c r="K17" s="0" t="n">
        <v>0</v>
      </c>
      <c r="L17" s="0" t="n">
        <v>0</v>
      </c>
      <c r="M17" s="24" t="n">
        <v>0.35</v>
      </c>
    </row>
    <row r="18" customFormat="false" ht="12.8" hidden="false" customHeight="false" outlineLevel="0" collapsed="false">
      <c r="A18" s="0" t="n">
        <v>15</v>
      </c>
      <c r="B18" s="0" t="n">
        <v>0.00101109440020992</v>
      </c>
      <c r="C18" s="0" t="n">
        <v>0.323213140391644</v>
      </c>
      <c r="D18" s="0" t="n">
        <v>3.05904922678694</v>
      </c>
      <c r="E18" s="0" t="n">
        <v>13.2105263719443</v>
      </c>
      <c r="F18" s="0" t="n">
        <v>0.853507820506722</v>
      </c>
      <c r="G18" s="0" t="n">
        <v>3</v>
      </c>
      <c r="H18" s="0" t="n">
        <v>0.8</v>
      </c>
      <c r="I18" s="0" t="n">
        <v>1.9</v>
      </c>
      <c r="J18" s="24" t="n">
        <v>0.2</v>
      </c>
      <c r="K18" s="0" t="n">
        <v>0</v>
      </c>
      <c r="L18" s="0" t="n">
        <v>0</v>
      </c>
      <c r="M18" s="24" t="n">
        <v>0.35</v>
      </c>
    </row>
    <row r="19" customFormat="false" ht="12.8" hidden="false" customHeight="false" outlineLevel="0" collapsed="false">
      <c r="A19" s="0" t="n">
        <v>16</v>
      </c>
      <c r="B19" s="0" t="n">
        <v>0.000379160400078722</v>
      </c>
      <c r="C19" s="0" t="n">
        <v>0.52734775537584</v>
      </c>
      <c r="D19" s="0" t="n">
        <v>2.26596239021255</v>
      </c>
      <c r="E19" s="0" t="n">
        <v>13.245382642055</v>
      </c>
      <c r="F19" s="0" t="n">
        <v>0.853507820506722</v>
      </c>
      <c r="G19" s="0" t="n">
        <v>3</v>
      </c>
      <c r="H19" s="0" t="n">
        <v>0.8</v>
      </c>
      <c r="I19" s="0" t="n">
        <v>1.9</v>
      </c>
      <c r="J19" s="24" t="n">
        <v>0.2</v>
      </c>
      <c r="K19" s="0" t="n">
        <v>0</v>
      </c>
      <c r="L19" s="0" t="n">
        <v>0</v>
      </c>
      <c r="M19" s="24" t="n">
        <v>0.35</v>
      </c>
    </row>
    <row r="20" customFormat="false" ht="12.8" hidden="false" customHeight="false" outlineLevel="0" collapsed="false">
      <c r="A20" s="0" t="n">
        <v>17</v>
      </c>
      <c r="B20" s="0" t="n">
        <v>0.000126386800026241</v>
      </c>
      <c r="C20" s="0" t="n">
        <v>0.612403844952588</v>
      </c>
      <c r="D20" s="0" t="n">
        <v>1.58617367314878</v>
      </c>
      <c r="E20" s="0" t="n">
        <v>13.0711012915016</v>
      </c>
      <c r="F20" s="0" t="n">
        <v>0.868223472584424</v>
      </c>
      <c r="G20" s="0" t="n">
        <v>3</v>
      </c>
      <c r="H20" s="0" t="n">
        <v>0.8</v>
      </c>
      <c r="I20" s="0" t="n">
        <v>1.9</v>
      </c>
      <c r="J20" s="24" t="n">
        <v>0.2</v>
      </c>
      <c r="K20" s="0" t="n">
        <v>0</v>
      </c>
      <c r="L20" s="0" t="n">
        <v>0</v>
      </c>
      <c r="M20" s="24" t="n">
        <v>0.35</v>
      </c>
    </row>
    <row r="21" customFormat="false" ht="12.8" hidden="false" customHeight="false" outlineLevel="0" collapsed="false">
      <c r="A21" s="0" t="n">
        <v>18</v>
      </c>
      <c r="B21" s="0" t="n">
        <v>6.31934000131203E-005</v>
      </c>
      <c r="C21" s="0" t="n">
        <v>0.782516024106085</v>
      </c>
      <c r="D21" s="0" t="n">
        <v>1.01968307559565</v>
      </c>
      <c r="E21" s="0" t="n">
        <v>12.9316762110589</v>
      </c>
      <c r="F21" s="0" t="n">
        <v>0.868223472584424</v>
      </c>
      <c r="G21" s="0" t="n">
        <v>3</v>
      </c>
      <c r="H21" s="0" t="n">
        <v>0.8</v>
      </c>
      <c r="I21" s="0" t="n">
        <v>1.9</v>
      </c>
      <c r="J21" s="24" t="n">
        <v>0.2</v>
      </c>
      <c r="K21" s="0" t="n">
        <v>0</v>
      </c>
      <c r="L21" s="0" t="n">
        <v>0</v>
      </c>
      <c r="M21" s="24" t="n">
        <v>0.35</v>
      </c>
    </row>
    <row r="22" customFormat="false" ht="12.8" hidden="false" customHeight="false" outlineLevel="0" collapsed="false">
      <c r="A22" s="0" t="n">
        <v>19</v>
      </c>
      <c r="B22" s="0" t="n">
        <v>6.31934000131203E-005</v>
      </c>
      <c r="C22" s="0" t="n">
        <v>1.17377403615913</v>
      </c>
      <c r="D22" s="0" t="n">
        <v>0.793086836574392</v>
      </c>
      <c r="E22" s="0" t="n">
        <v>12.8271074007269</v>
      </c>
      <c r="F22" s="0" t="n">
        <v>0.868223472584424</v>
      </c>
      <c r="G22" s="0" t="n">
        <v>3</v>
      </c>
      <c r="H22" s="0" t="n">
        <v>0.8</v>
      </c>
      <c r="I22" s="0" t="n">
        <v>1.9</v>
      </c>
      <c r="J22" s="24" t="n">
        <v>0.2</v>
      </c>
      <c r="K22" s="0" t="n">
        <v>0</v>
      </c>
      <c r="L22" s="0" t="n">
        <v>0</v>
      </c>
      <c r="M22" s="24" t="n">
        <v>0.35</v>
      </c>
    </row>
    <row r="23" customFormat="false" ht="12.8" hidden="false" customHeight="false" outlineLevel="0" collapsed="false">
      <c r="A23" s="0" t="n">
        <v>20</v>
      </c>
      <c r="B23" s="0" t="n">
        <v>6.31934000131203E-005</v>
      </c>
      <c r="C23" s="0" t="n">
        <v>1.80318909902707</v>
      </c>
      <c r="D23" s="0" t="n">
        <v>0.566490597553137</v>
      </c>
      <c r="E23" s="0" t="n">
        <v>12.4785446996202</v>
      </c>
      <c r="F23" s="0" t="n">
        <v>0.882939124662127</v>
      </c>
      <c r="G23" s="0" t="n">
        <v>3</v>
      </c>
      <c r="H23" s="0" t="n">
        <v>0.8</v>
      </c>
      <c r="I23" s="0" t="n">
        <v>1.9</v>
      </c>
      <c r="J23" s="24" t="n">
        <v>0.2</v>
      </c>
      <c r="K23" s="0" t="n">
        <v>0</v>
      </c>
      <c r="L23" s="0" t="n">
        <v>0</v>
      </c>
      <c r="M23" s="24" t="n">
        <v>0.35</v>
      </c>
    </row>
    <row r="24" customFormat="false" ht="12.8" hidden="false" customHeight="false" outlineLevel="0" collapsed="false">
      <c r="A24" s="0" t="n">
        <v>21</v>
      </c>
      <c r="B24" s="0" t="n">
        <v>6.31934000131203E-005</v>
      </c>
      <c r="C24" s="0" t="n">
        <v>2.58570512313315</v>
      </c>
      <c r="D24" s="0" t="n">
        <v>0.45319247804251</v>
      </c>
      <c r="E24" s="0" t="n">
        <v>12.0602694582922</v>
      </c>
      <c r="F24" s="0" t="n">
        <v>0.882939124662127</v>
      </c>
      <c r="G24" s="0" t="n">
        <v>3</v>
      </c>
      <c r="H24" s="0" t="n">
        <v>0.8</v>
      </c>
      <c r="I24" s="0" t="n">
        <v>1.9</v>
      </c>
      <c r="J24" s="24" t="n">
        <v>0.2</v>
      </c>
      <c r="K24" s="0" t="n">
        <v>0</v>
      </c>
      <c r="L24" s="0" t="n">
        <v>0</v>
      </c>
      <c r="M24" s="24" t="n">
        <v>0.35</v>
      </c>
    </row>
    <row r="25" customFormat="false" ht="12.8" hidden="false" customHeight="false" outlineLevel="0" collapsed="false">
      <c r="A25" s="0" t="n">
        <v>22</v>
      </c>
      <c r="B25" s="0" t="n">
        <v>6.31934000131203E-005</v>
      </c>
      <c r="C25" s="0" t="n">
        <v>2.99397435310154</v>
      </c>
      <c r="D25" s="0" t="n">
        <v>0.226596239021255</v>
      </c>
      <c r="E25" s="0" t="n">
        <v>11.6071379468534</v>
      </c>
      <c r="F25" s="0" t="n">
        <v>0.882939124662127</v>
      </c>
      <c r="G25" s="0" t="n">
        <v>3</v>
      </c>
      <c r="H25" s="0" t="n">
        <v>0.8</v>
      </c>
      <c r="I25" s="0" t="n">
        <v>1.9</v>
      </c>
      <c r="J25" s="24" t="n">
        <v>0.2</v>
      </c>
      <c r="K25" s="0" t="n">
        <v>0</v>
      </c>
      <c r="L25" s="0" t="n">
        <v>0</v>
      </c>
      <c r="M25" s="24" t="n">
        <v>0.35</v>
      </c>
    </row>
    <row r="26" customFormat="false" ht="12.8" hidden="false" customHeight="false" outlineLevel="0" collapsed="false">
      <c r="A26" s="0" t="n">
        <v>23</v>
      </c>
      <c r="B26" s="0" t="n">
        <v>6.31934000131203E-005</v>
      </c>
      <c r="C26" s="0" t="n">
        <v>2.68777243062525</v>
      </c>
      <c r="D26" s="0" t="n">
        <v>0.226596239021255</v>
      </c>
      <c r="E26" s="0" t="n">
        <v>11.3631440560787</v>
      </c>
      <c r="F26" s="0" t="n">
        <v>0.897654776739829</v>
      </c>
      <c r="G26" s="0" t="n">
        <v>3</v>
      </c>
      <c r="H26" s="0" t="n">
        <v>0.8</v>
      </c>
      <c r="I26" s="0" t="n">
        <v>1.9</v>
      </c>
      <c r="J26" s="24" t="n">
        <v>0.2</v>
      </c>
      <c r="K26" s="0" t="n">
        <v>0</v>
      </c>
      <c r="L26" s="0" t="n">
        <v>0</v>
      </c>
      <c r="M26" s="24" t="n">
        <v>0.35</v>
      </c>
    </row>
    <row r="27" customFormat="false" ht="12.8" hidden="false" customHeight="false" outlineLevel="0" collapsed="false">
      <c r="A27" s="0" t="n">
        <v>24</v>
      </c>
      <c r="B27" s="0" t="n">
        <v>6.31934000131203E-005</v>
      </c>
      <c r="C27" s="0" t="n">
        <v>1.83721153485776</v>
      </c>
      <c r="D27" s="0" t="n">
        <v>0.113298119510627</v>
      </c>
      <c r="E27" s="0" t="n">
        <v>10.6660186538653</v>
      </c>
      <c r="F27" s="0" t="n">
        <v>0.897654776739829</v>
      </c>
      <c r="G27" s="0" t="n">
        <v>3</v>
      </c>
      <c r="H27" s="0" t="n">
        <v>0.8</v>
      </c>
      <c r="I27" s="0" t="n">
        <v>1.9</v>
      </c>
      <c r="J27" s="24" t="n">
        <v>0.2</v>
      </c>
      <c r="K27" s="0" t="n">
        <v>0</v>
      </c>
      <c r="L27" s="0" t="n">
        <v>0</v>
      </c>
      <c r="M27" s="24" t="n">
        <v>0.35</v>
      </c>
    </row>
    <row r="28" customFormat="false" ht="12.8" hidden="false" customHeight="false" outlineLevel="0" collapsed="false">
      <c r="A28" s="0" t="n">
        <v>25</v>
      </c>
      <c r="B28" s="0" t="n">
        <v>6.31934000131203E-005</v>
      </c>
      <c r="C28" s="0" t="n">
        <v>1.37790865114332</v>
      </c>
      <c r="D28" s="0" t="n">
        <v>0.113298119510627</v>
      </c>
      <c r="E28" s="0" t="n">
        <v>10.1780308723159</v>
      </c>
      <c r="F28" s="0" t="n">
        <v>0.897654776739829</v>
      </c>
      <c r="G28" s="0" t="n">
        <v>3</v>
      </c>
      <c r="H28" s="0" t="n">
        <v>0.8</v>
      </c>
      <c r="I28" s="0" t="n">
        <v>1.9</v>
      </c>
      <c r="J28" s="24" t="n">
        <v>0.2</v>
      </c>
      <c r="K28" s="0" t="n">
        <v>0</v>
      </c>
      <c r="L28" s="0" t="n">
        <v>0</v>
      </c>
      <c r="M28" s="24" t="n">
        <v>0.35</v>
      </c>
    </row>
    <row r="29" customFormat="false" ht="12.8" hidden="false" customHeight="false" outlineLevel="0" collapsed="false">
      <c r="A29" s="0" t="n">
        <v>26</v>
      </c>
      <c r="B29" s="39" t="n">
        <v>0.000505547200104962</v>
      </c>
      <c r="C29" s="39" t="n">
        <v>2.14341345733406</v>
      </c>
      <c r="D29" s="39" t="n">
        <v>0.339894358531882</v>
      </c>
      <c r="E29" s="39" t="n">
        <v>74.6969868471679</v>
      </c>
      <c r="F29" s="39" t="n">
        <v>17.585204232854</v>
      </c>
      <c r="G29" s="39" t="n">
        <v>3</v>
      </c>
      <c r="H29" s="39" t="n">
        <v>0.8</v>
      </c>
      <c r="I29" s="39" t="n">
        <v>1.9</v>
      </c>
      <c r="J29" s="40" t="n">
        <v>0.2</v>
      </c>
      <c r="K29" s="39" t="n">
        <v>0</v>
      </c>
      <c r="L29" s="39" t="n">
        <v>0</v>
      </c>
      <c r="M29" s="40" t="n">
        <v>0.35</v>
      </c>
    </row>
    <row r="30" customFormat="false" ht="12.8" hidden="false" customHeight="false" outlineLevel="0" collapsed="false">
      <c r="A30" s="0" t="n">
        <v>27</v>
      </c>
      <c r="B30" s="0" t="n">
        <v>5.13174643486546</v>
      </c>
      <c r="C30" s="0" t="n">
        <v>5.59669069415004</v>
      </c>
      <c r="D30" s="0" t="n">
        <v>755.018668418822</v>
      </c>
      <c r="E30" s="0" t="n">
        <v>5.57700321770736</v>
      </c>
      <c r="F30" s="0" t="n">
        <v>1.81002520555736</v>
      </c>
      <c r="G30" s="0" t="n">
        <v>3</v>
      </c>
      <c r="H30" s="0" t="n">
        <v>0.8</v>
      </c>
      <c r="I30" s="0" t="n">
        <v>1.9</v>
      </c>
      <c r="J30" s="24" t="n">
        <v>0.2</v>
      </c>
      <c r="K30" s="0" t="n">
        <v>0</v>
      </c>
      <c r="L30" s="0" t="n">
        <v>0</v>
      </c>
      <c r="M30" s="24" t="n">
        <v>0.35</v>
      </c>
    </row>
    <row r="31" customFormat="false" ht="12.8" hidden="false" customHeight="false" outlineLevel="0" collapsed="false">
      <c r="A31" s="0" t="n">
        <v>28</v>
      </c>
      <c r="B31" s="0" t="n">
        <v>1.50646746291277</v>
      </c>
      <c r="C31" s="0" t="n">
        <v>3.45327723681598</v>
      </c>
      <c r="D31" s="0" t="n">
        <v>180.823798738961</v>
      </c>
      <c r="E31" s="0" t="n">
        <v>4.67074019482991</v>
      </c>
      <c r="F31" s="0" t="n">
        <v>0.76521390804051</v>
      </c>
      <c r="G31" s="0" t="n">
        <v>3</v>
      </c>
      <c r="H31" s="0" t="n">
        <v>0.8</v>
      </c>
      <c r="I31" s="0" t="n">
        <v>1.9</v>
      </c>
      <c r="J31" s="24" t="n">
        <v>0.2</v>
      </c>
      <c r="K31" s="0" t="n">
        <v>0</v>
      </c>
      <c r="L31" s="0" t="n">
        <v>0</v>
      </c>
      <c r="M31" s="24" t="n">
        <v>0.35</v>
      </c>
    </row>
    <row r="32" customFormat="false" ht="12.8" hidden="false" customHeight="false" outlineLevel="0" collapsed="false">
      <c r="A32" s="0" t="n">
        <v>29</v>
      </c>
      <c r="B32" s="0" t="n">
        <v>1.08294529602484</v>
      </c>
      <c r="C32" s="0" t="n">
        <v>3.04500800684759</v>
      </c>
      <c r="D32" s="0" t="n">
        <v>132.105607349392</v>
      </c>
      <c r="E32" s="0" t="n">
        <v>6.16955980958877</v>
      </c>
      <c r="F32" s="0" t="n">
        <v>0.779929560118212</v>
      </c>
      <c r="G32" s="0" t="n">
        <v>3</v>
      </c>
      <c r="H32" s="0" t="n">
        <v>0.8</v>
      </c>
      <c r="I32" s="0" t="n">
        <v>1.9</v>
      </c>
      <c r="J32" s="24" t="n">
        <v>0.2</v>
      </c>
      <c r="K32" s="0" t="n">
        <v>0</v>
      </c>
      <c r="L32" s="0" t="n">
        <v>0</v>
      </c>
      <c r="M32" s="24" t="n">
        <v>0.35</v>
      </c>
    </row>
    <row r="33" customFormat="false" ht="12.8" hidden="false" customHeight="false" outlineLevel="0" collapsed="false">
      <c r="A33" s="0" t="n">
        <v>30</v>
      </c>
      <c r="B33" s="0" t="n">
        <v>0.610953791326847</v>
      </c>
      <c r="C33" s="0" t="n">
        <v>2.432604161895</v>
      </c>
      <c r="D33" s="0" t="n">
        <v>96.416699703544</v>
      </c>
      <c r="E33" s="0" t="n">
        <v>7.5638106140156</v>
      </c>
      <c r="F33" s="0" t="n">
        <v>0.779929560118212</v>
      </c>
      <c r="G33" s="0" t="n">
        <v>3</v>
      </c>
      <c r="H33" s="0" t="n">
        <v>0.8</v>
      </c>
      <c r="I33" s="0" t="n">
        <v>1.9</v>
      </c>
      <c r="J33" s="24" t="n">
        <v>0.2</v>
      </c>
      <c r="K33" s="0" t="n">
        <v>0</v>
      </c>
      <c r="L33" s="0" t="n">
        <v>0</v>
      </c>
      <c r="M33" s="24" t="n">
        <v>0.35</v>
      </c>
    </row>
    <row r="34" customFormat="false" ht="12.8" hidden="false" customHeight="false" outlineLevel="0" collapsed="false">
      <c r="A34" s="0" t="n">
        <v>31</v>
      </c>
      <c r="B34" s="0" t="n">
        <v>0.321148858866677</v>
      </c>
      <c r="C34" s="0" t="n">
        <v>1.82020031694241</v>
      </c>
      <c r="D34" s="0" t="n">
        <v>70.4714303356103</v>
      </c>
      <c r="E34" s="0" t="n">
        <v>9.02777395866378</v>
      </c>
      <c r="F34" s="0" t="n">
        <v>0.794645212195914</v>
      </c>
      <c r="G34" s="0" t="n">
        <v>3</v>
      </c>
      <c r="H34" s="0" t="n">
        <v>0.8</v>
      </c>
      <c r="I34" s="0" t="n">
        <v>1.9</v>
      </c>
      <c r="J34" s="24" t="n">
        <v>0.2</v>
      </c>
      <c r="K34" s="0" t="n">
        <v>0</v>
      </c>
      <c r="L34" s="0" t="n">
        <v>0</v>
      </c>
      <c r="M34" s="24" t="n">
        <v>0.35</v>
      </c>
    </row>
    <row r="35" customFormat="false" ht="12.8" hidden="false" customHeight="false" outlineLevel="0" collapsed="false">
      <c r="A35" s="0" t="n">
        <v>32</v>
      </c>
      <c r="B35" s="0" t="n">
        <v>0.318810703066192</v>
      </c>
      <c r="C35" s="0" t="n">
        <v>1.30986377948192</v>
      </c>
      <c r="D35" s="0" t="n">
        <v>51.4373462578249</v>
      </c>
      <c r="E35" s="0" t="n">
        <v>10.1431746022053</v>
      </c>
      <c r="F35" s="0" t="n">
        <v>0.794645212195914</v>
      </c>
      <c r="G35" s="0" t="n">
        <v>3</v>
      </c>
      <c r="H35" s="0" t="n">
        <v>0.8</v>
      </c>
      <c r="I35" s="0" t="n">
        <v>1.9</v>
      </c>
      <c r="J35" s="24" t="n">
        <v>0.2</v>
      </c>
      <c r="K35" s="0" t="n">
        <v>0</v>
      </c>
      <c r="L35" s="0" t="n">
        <v>0</v>
      </c>
      <c r="M35" s="24" t="n">
        <v>0.35</v>
      </c>
    </row>
    <row r="36" customFormat="false" ht="12.8" hidden="false" customHeight="false" outlineLevel="0" collapsed="false">
      <c r="A36" s="0" t="n">
        <v>33</v>
      </c>
      <c r="B36" s="0" t="n">
        <v>0.458531310495201</v>
      </c>
      <c r="C36" s="0" t="n">
        <v>0.901594549513533</v>
      </c>
      <c r="D36" s="0" t="n">
        <v>37.6149756775283</v>
      </c>
      <c r="E36" s="0" t="n">
        <v>11.5374254066321</v>
      </c>
      <c r="F36" s="0" t="n">
        <v>0.809360864273616</v>
      </c>
      <c r="G36" s="0" t="n">
        <v>3</v>
      </c>
      <c r="H36" s="0" t="n">
        <v>0.8</v>
      </c>
      <c r="I36" s="0" t="n">
        <v>1.9</v>
      </c>
      <c r="J36" s="24" t="n">
        <v>0.2</v>
      </c>
      <c r="K36" s="0" t="n">
        <v>0</v>
      </c>
      <c r="L36" s="0" t="n">
        <v>0</v>
      </c>
      <c r="M36" s="24" t="n">
        <v>0.35</v>
      </c>
    </row>
    <row r="37" customFormat="false" ht="12.8" hidden="false" customHeight="false" outlineLevel="0" collapsed="false">
      <c r="A37" s="0" t="n">
        <v>34</v>
      </c>
      <c r="B37" s="0" t="n">
        <v>0.354641360873631</v>
      </c>
      <c r="C37" s="0" t="n">
        <v>0.629415062867938</v>
      </c>
      <c r="D37" s="0" t="n">
        <v>27.4181449215718</v>
      </c>
      <c r="E37" s="0" t="n">
        <v>12.4785446996202</v>
      </c>
      <c r="F37" s="0" t="n">
        <v>0.809360864273616</v>
      </c>
      <c r="G37" s="0" t="n">
        <v>3</v>
      </c>
      <c r="H37" s="0" t="n">
        <v>0.8</v>
      </c>
      <c r="I37" s="0" t="n">
        <v>1.9</v>
      </c>
      <c r="J37" s="24" t="n">
        <v>0.2</v>
      </c>
      <c r="K37" s="0" t="n">
        <v>0</v>
      </c>
      <c r="L37" s="0" t="n">
        <v>0</v>
      </c>
      <c r="M37" s="24" t="n">
        <v>0.35</v>
      </c>
    </row>
    <row r="38" customFormat="false" ht="12.8" hidden="false" customHeight="false" outlineLevel="0" collapsed="false">
      <c r="A38" s="0" t="n">
        <v>35</v>
      </c>
      <c r="B38" s="0" t="n">
        <v>0.0768431744159542</v>
      </c>
      <c r="C38" s="0" t="n">
        <v>0.459302883714441</v>
      </c>
      <c r="D38" s="0" t="n">
        <v>20.0537671533811</v>
      </c>
      <c r="E38" s="0" t="n">
        <v>13.4196639926083</v>
      </c>
      <c r="F38" s="0" t="n">
        <v>0.824076516351318</v>
      </c>
      <c r="G38" s="0" t="n">
        <v>3</v>
      </c>
      <c r="H38" s="0" t="n">
        <v>0.8</v>
      </c>
      <c r="I38" s="0" t="n">
        <v>1.9</v>
      </c>
      <c r="J38" s="24" t="n">
        <v>0.2</v>
      </c>
      <c r="K38" s="0" t="n">
        <v>0</v>
      </c>
      <c r="L38" s="0" t="n">
        <v>0</v>
      </c>
      <c r="M38" s="24" t="n">
        <v>0.35</v>
      </c>
    </row>
    <row r="39" customFormat="false" ht="12.8" hidden="false" customHeight="false" outlineLevel="0" collapsed="false">
      <c r="A39" s="0" t="n">
        <v>36</v>
      </c>
      <c r="B39" s="0" t="n">
        <v>0.0175677652036474</v>
      </c>
      <c r="C39" s="0" t="n">
        <v>0.323213140391644</v>
      </c>
      <c r="D39" s="0" t="n">
        <v>14.6154574168709</v>
      </c>
      <c r="E39" s="0" t="n">
        <v>13.4893765328297</v>
      </c>
      <c r="F39" s="0" t="n">
        <v>0.824076516351318</v>
      </c>
      <c r="G39" s="0" t="n">
        <v>3</v>
      </c>
      <c r="H39" s="0" t="n">
        <v>0.8</v>
      </c>
      <c r="I39" s="0" t="n">
        <v>1.9</v>
      </c>
      <c r="J39" s="24" t="n">
        <v>0.2</v>
      </c>
      <c r="K39" s="0" t="n">
        <v>0</v>
      </c>
      <c r="L39" s="0" t="n">
        <v>0</v>
      </c>
      <c r="M39" s="24" t="n">
        <v>0.35</v>
      </c>
    </row>
    <row r="40" customFormat="false" ht="12.8" hidden="false" customHeight="false" outlineLevel="0" collapsed="false">
      <c r="A40" s="0" t="n">
        <v>37</v>
      </c>
      <c r="B40" s="0" t="n">
        <v>0.00619295320128578</v>
      </c>
      <c r="C40" s="0" t="n">
        <v>0.221145832899546</v>
      </c>
      <c r="D40" s="0" t="n">
        <v>10.650023233999</v>
      </c>
      <c r="E40" s="0" t="n">
        <v>13.5242328029403</v>
      </c>
      <c r="F40" s="0" t="n">
        <v>0.824076516351318</v>
      </c>
      <c r="G40" s="0" t="n">
        <v>3</v>
      </c>
      <c r="H40" s="0" t="n">
        <v>0.8</v>
      </c>
      <c r="I40" s="0" t="n">
        <v>1.9</v>
      </c>
      <c r="J40" s="24" t="n">
        <v>0.2</v>
      </c>
      <c r="K40" s="0" t="n">
        <v>0</v>
      </c>
      <c r="L40" s="0" t="n">
        <v>0</v>
      </c>
      <c r="M40" s="24" t="n">
        <v>0.35</v>
      </c>
    </row>
    <row r="41" customFormat="false" ht="12.8" hidden="false" customHeight="false" outlineLevel="0" collapsed="false">
      <c r="A41" s="0" t="n">
        <v>38</v>
      </c>
      <c r="B41" s="0" t="n">
        <v>0.00347563700072161</v>
      </c>
      <c r="C41" s="0" t="n">
        <v>0.187123397068846</v>
      </c>
      <c r="D41" s="0" t="n">
        <v>7.8175702462333</v>
      </c>
      <c r="E41" s="0" t="n">
        <v>13.6288016132724</v>
      </c>
      <c r="F41" s="0" t="n">
        <v>0.83879216842902</v>
      </c>
      <c r="G41" s="0" t="n">
        <v>3</v>
      </c>
      <c r="H41" s="0" t="n">
        <v>0.8</v>
      </c>
      <c r="I41" s="0" t="n">
        <v>1.9</v>
      </c>
      <c r="J41" s="24" t="n">
        <v>0.2</v>
      </c>
      <c r="K41" s="0" t="n">
        <v>0</v>
      </c>
      <c r="L41" s="0" t="n">
        <v>0</v>
      </c>
      <c r="M41" s="24" t="n">
        <v>0.35</v>
      </c>
    </row>
    <row r="42" customFormat="false" ht="12.8" hidden="false" customHeight="false" outlineLevel="0" collapsed="false">
      <c r="A42" s="0" t="n">
        <v>39</v>
      </c>
      <c r="B42" s="0" t="n">
        <v>0.00259092940053793</v>
      </c>
      <c r="C42" s="0" t="n">
        <v>0.170112179153497</v>
      </c>
      <c r="D42" s="0" t="n">
        <v>5.66490597553137</v>
      </c>
      <c r="E42" s="0" t="n">
        <v>13.2802389121656</v>
      </c>
      <c r="F42" s="0" t="n">
        <v>0.83879216842902</v>
      </c>
      <c r="G42" s="0" t="n">
        <v>3</v>
      </c>
      <c r="H42" s="0" t="n">
        <v>0.8</v>
      </c>
      <c r="I42" s="0" t="n">
        <v>1.9</v>
      </c>
      <c r="J42" s="24" t="n">
        <v>0.2</v>
      </c>
      <c r="K42" s="0" t="n">
        <v>0</v>
      </c>
      <c r="L42" s="0" t="n">
        <v>0</v>
      </c>
      <c r="M42" s="24" t="n">
        <v>0.35</v>
      </c>
    </row>
    <row r="43" customFormat="false" ht="12.8" hidden="false" customHeight="false" outlineLevel="0" collapsed="false">
      <c r="A43" s="0" t="n">
        <v>40</v>
      </c>
      <c r="B43" s="0" t="n">
        <v>0.00183260860038049</v>
      </c>
      <c r="C43" s="0" t="n">
        <v>0.187123397068846</v>
      </c>
      <c r="D43" s="0" t="n">
        <v>4.19203042189322</v>
      </c>
      <c r="E43" s="0" t="n">
        <v>13.4196639926083</v>
      </c>
      <c r="F43" s="0" t="n">
        <v>0.853507820506722</v>
      </c>
      <c r="G43" s="0" t="n">
        <v>3</v>
      </c>
      <c r="H43" s="0" t="n">
        <v>0.8</v>
      </c>
      <c r="I43" s="0" t="n">
        <v>1.9</v>
      </c>
      <c r="J43" s="24" t="n">
        <v>0.2</v>
      </c>
      <c r="K43" s="0" t="n">
        <v>0</v>
      </c>
      <c r="L43" s="0" t="n">
        <v>0</v>
      </c>
      <c r="M43" s="24" t="n">
        <v>0.35</v>
      </c>
    </row>
    <row r="44" customFormat="false" ht="12.8" hidden="false" customHeight="false" outlineLevel="0" collapsed="false">
      <c r="A44" s="0" t="n">
        <v>41</v>
      </c>
      <c r="B44" s="0" t="n">
        <v>0.00101109440020992</v>
      </c>
      <c r="C44" s="0" t="n">
        <v>0.323213140391644</v>
      </c>
      <c r="D44" s="0" t="n">
        <v>3.05904922678694</v>
      </c>
      <c r="E44" s="0" t="n">
        <v>13.2105263719443</v>
      </c>
      <c r="F44" s="0" t="n">
        <v>0.853507820506722</v>
      </c>
      <c r="G44" s="0" t="n">
        <v>3</v>
      </c>
      <c r="H44" s="0" t="n">
        <v>0.8</v>
      </c>
      <c r="I44" s="0" t="n">
        <v>1.9</v>
      </c>
      <c r="J44" s="24" t="n">
        <v>0.2</v>
      </c>
      <c r="K44" s="0" t="n">
        <v>0</v>
      </c>
      <c r="L44" s="0" t="n">
        <v>0</v>
      </c>
      <c r="M44" s="24" t="n">
        <v>0.35</v>
      </c>
    </row>
    <row r="45" customFormat="false" ht="12.8" hidden="false" customHeight="false" outlineLevel="0" collapsed="false">
      <c r="A45" s="0" t="n">
        <v>42</v>
      </c>
      <c r="B45" s="0" t="n">
        <v>0.000379160400078722</v>
      </c>
      <c r="C45" s="0" t="n">
        <v>0.52734775537584</v>
      </c>
      <c r="D45" s="0" t="n">
        <v>2.26596239021255</v>
      </c>
      <c r="E45" s="0" t="n">
        <v>13.245382642055</v>
      </c>
      <c r="F45" s="0" t="n">
        <v>0.853507820506722</v>
      </c>
      <c r="G45" s="0" t="n">
        <v>3</v>
      </c>
      <c r="H45" s="0" t="n">
        <v>0.8</v>
      </c>
      <c r="I45" s="0" t="n">
        <v>1.9</v>
      </c>
      <c r="J45" s="24" t="n">
        <v>0.2</v>
      </c>
      <c r="K45" s="0" t="n">
        <v>0</v>
      </c>
      <c r="L45" s="0" t="n">
        <v>0</v>
      </c>
      <c r="M45" s="24" t="n">
        <v>0.35</v>
      </c>
    </row>
    <row r="46" customFormat="false" ht="12.8" hidden="false" customHeight="false" outlineLevel="0" collapsed="false">
      <c r="A46" s="0" t="n">
        <v>43</v>
      </c>
      <c r="B46" s="0" t="n">
        <v>0.000126386800026241</v>
      </c>
      <c r="C46" s="0" t="n">
        <v>0.612403844952588</v>
      </c>
      <c r="D46" s="0" t="n">
        <v>1.58617367314878</v>
      </c>
      <c r="E46" s="0" t="n">
        <v>13.0711012915016</v>
      </c>
      <c r="F46" s="0" t="n">
        <v>0.868223472584424</v>
      </c>
      <c r="G46" s="0" t="n">
        <v>3</v>
      </c>
      <c r="H46" s="0" t="n">
        <v>0.8</v>
      </c>
      <c r="I46" s="0" t="n">
        <v>1.9</v>
      </c>
      <c r="J46" s="24" t="n">
        <v>0.2</v>
      </c>
      <c r="K46" s="0" t="n">
        <v>0</v>
      </c>
      <c r="L46" s="0" t="n">
        <v>0</v>
      </c>
      <c r="M46" s="24" t="n">
        <v>0.35</v>
      </c>
    </row>
    <row r="47" customFormat="false" ht="12.8" hidden="false" customHeight="false" outlineLevel="0" collapsed="false">
      <c r="A47" s="0" t="n">
        <v>44</v>
      </c>
      <c r="B47" s="0" t="n">
        <v>6.31934000131203E-005</v>
      </c>
      <c r="C47" s="0" t="n">
        <v>0.782516024106085</v>
      </c>
      <c r="D47" s="0" t="n">
        <v>1.01968307559565</v>
      </c>
      <c r="E47" s="0" t="n">
        <v>12.9316762110589</v>
      </c>
      <c r="F47" s="0" t="n">
        <v>0.868223472584424</v>
      </c>
      <c r="G47" s="0" t="n">
        <v>3</v>
      </c>
      <c r="H47" s="0" t="n">
        <v>0.8</v>
      </c>
      <c r="I47" s="0" t="n">
        <v>1.9</v>
      </c>
      <c r="J47" s="24" t="n">
        <v>0.2</v>
      </c>
      <c r="K47" s="0" t="n">
        <v>0</v>
      </c>
      <c r="L47" s="0" t="n">
        <v>0</v>
      </c>
      <c r="M47" s="24" t="n">
        <v>0.35</v>
      </c>
    </row>
    <row r="48" customFormat="false" ht="12.8" hidden="false" customHeight="false" outlineLevel="0" collapsed="false">
      <c r="A48" s="0" t="n">
        <v>45</v>
      </c>
      <c r="B48" s="0" t="n">
        <v>6.31934000131203E-005</v>
      </c>
      <c r="C48" s="0" t="n">
        <v>1.17377403615913</v>
      </c>
      <c r="D48" s="0" t="n">
        <v>0.793086836574392</v>
      </c>
      <c r="E48" s="0" t="n">
        <v>12.8271074007269</v>
      </c>
      <c r="F48" s="0" t="n">
        <v>0.868223472584424</v>
      </c>
      <c r="G48" s="0" t="n">
        <v>3</v>
      </c>
      <c r="H48" s="0" t="n">
        <v>0.8</v>
      </c>
      <c r="I48" s="0" t="n">
        <v>1.9</v>
      </c>
      <c r="J48" s="24" t="n">
        <v>0.2</v>
      </c>
      <c r="K48" s="0" t="n">
        <v>0</v>
      </c>
      <c r="L48" s="0" t="n">
        <v>0</v>
      </c>
      <c r="M48" s="24" t="n">
        <v>0.35</v>
      </c>
    </row>
    <row r="49" customFormat="false" ht="12.8" hidden="false" customHeight="false" outlineLevel="0" collapsed="false">
      <c r="A49" s="0" t="n">
        <v>46</v>
      </c>
      <c r="B49" s="0" t="n">
        <v>6.31934000131203E-005</v>
      </c>
      <c r="C49" s="0" t="n">
        <v>1.80318909902707</v>
      </c>
      <c r="D49" s="0" t="n">
        <v>0.566490597553137</v>
      </c>
      <c r="E49" s="0" t="n">
        <v>12.4785446996202</v>
      </c>
      <c r="F49" s="0" t="n">
        <v>0.882939124662127</v>
      </c>
      <c r="G49" s="0" t="n">
        <v>3</v>
      </c>
      <c r="H49" s="0" t="n">
        <v>0.8</v>
      </c>
      <c r="I49" s="0" t="n">
        <v>1.9</v>
      </c>
      <c r="J49" s="24" t="n">
        <v>0.2</v>
      </c>
      <c r="K49" s="0" t="n">
        <v>0</v>
      </c>
      <c r="L49" s="0" t="n">
        <v>0</v>
      </c>
      <c r="M49" s="24" t="n">
        <v>0.35</v>
      </c>
    </row>
    <row r="50" customFormat="false" ht="12.8" hidden="false" customHeight="false" outlineLevel="0" collapsed="false">
      <c r="A50" s="0" t="n">
        <v>47</v>
      </c>
      <c r="B50" s="0" t="n">
        <v>6.31934000131203E-005</v>
      </c>
      <c r="C50" s="0" t="n">
        <v>2.58570512313315</v>
      </c>
      <c r="D50" s="0" t="n">
        <v>0.45319247804251</v>
      </c>
      <c r="E50" s="0" t="n">
        <v>12.0602694582922</v>
      </c>
      <c r="F50" s="0" t="n">
        <v>0.882939124662127</v>
      </c>
      <c r="G50" s="0" t="n">
        <v>3</v>
      </c>
      <c r="H50" s="0" t="n">
        <v>0.8</v>
      </c>
      <c r="I50" s="0" t="n">
        <v>1.9</v>
      </c>
      <c r="J50" s="24" t="n">
        <v>0.2</v>
      </c>
      <c r="K50" s="0" t="n">
        <v>0</v>
      </c>
      <c r="L50" s="0" t="n">
        <v>0</v>
      </c>
      <c r="M50" s="24" t="n">
        <v>0.35</v>
      </c>
    </row>
    <row r="51" customFormat="false" ht="12.8" hidden="false" customHeight="false" outlineLevel="0" collapsed="false">
      <c r="A51" s="0" t="n">
        <v>48</v>
      </c>
      <c r="B51" s="0" t="n">
        <v>6.31934000131203E-005</v>
      </c>
      <c r="C51" s="0" t="n">
        <v>2.99397435310154</v>
      </c>
      <c r="D51" s="0" t="n">
        <v>0.226596239021255</v>
      </c>
      <c r="E51" s="0" t="n">
        <v>11.6071379468534</v>
      </c>
      <c r="F51" s="0" t="n">
        <v>0.882939124662127</v>
      </c>
      <c r="G51" s="0" t="n">
        <v>3</v>
      </c>
      <c r="H51" s="0" t="n">
        <v>0.8</v>
      </c>
      <c r="I51" s="0" t="n">
        <v>1.9</v>
      </c>
      <c r="J51" s="24" t="n">
        <v>0.2</v>
      </c>
      <c r="K51" s="0" t="n">
        <v>0</v>
      </c>
      <c r="L51" s="0" t="n">
        <v>0</v>
      </c>
      <c r="M51" s="24" t="n">
        <v>0.35</v>
      </c>
    </row>
    <row r="52" customFormat="false" ht="12.8" hidden="false" customHeight="false" outlineLevel="0" collapsed="false">
      <c r="A52" s="0" t="n">
        <v>49</v>
      </c>
      <c r="B52" s="0" t="n">
        <v>6.31934000131203E-005</v>
      </c>
      <c r="C52" s="0" t="n">
        <v>2.68777243062525</v>
      </c>
      <c r="D52" s="0" t="n">
        <v>0.226596239021255</v>
      </c>
      <c r="E52" s="0" t="n">
        <v>11.3631440560787</v>
      </c>
      <c r="F52" s="0" t="n">
        <v>0.897654776739829</v>
      </c>
      <c r="G52" s="0" t="n">
        <v>3</v>
      </c>
      <c r="H52" s="0" t="n">
        <v>0.8</v>
      </c>
      <c r="I52" s="0" t="n">
        <v>1.9</v>
      </c>
      <c r="J52" s="24" t="n">
        <v>0.2</v>
      </c>
      <c r="K52" s="0" t="n">
        <v>0</v>
      </c>
      <c r="L52" s="0" t="n">
        <v>0</v>
      </c>
      <c r="M52" s="24" t="n">
        <v>0.35</v>
      </c>
    </row>
    <row r="53" customFormat="false" ht="12.8" hidden="false" customHeight="false" outlineLevel="0" collapsed="false">
      <c r="A53" s="0" t="n">
        <v>50</v>
      </c>
      <c r="B53" s="0" t="n">
        <v>6.31934000131203E-005</v>
      </c>
      <c r="C53" s="0" t="n">
        <v>1.83721153485776</v>
      </c>
      <c r="D53" s="0" t="n">
        <v>0.113298119510627</v>
      </c>
      <c r="E53" s="0" t="n">
        <v>10.6660186538653</v>
      </c>
      <c r="F53" s="0" t="n">
        <v>0.897654776739829</v>
      </c>
      <c r="G53" s="0" t="n">
        <v>3</v>
      </c>
      <c r="H53" s="0" t="n">
        <v>0.8</v>
      </c>
      <c r="I53" s="0" t="n">
        <v>1.9</v>
      </c>
      <c r="J53" s="24" t="n">
        <v>0.2</v>
      </c>
      <c r="K53" s="0" t="n">
        <v>0</v>
      </c>
      <c r="L53" s="0" t="n">
        <v>0</v>
      </c>
      <c r="M53" s="24" t="n">
        <v>0.35</v>
      </c>
    </row>
    <row r="54" customFormat="false" ht="12.8" hidden="false" customHeight="false" outlineLevel="0" collapsed="false">
      <c r="A54" s="0" t="n">
        <v>51</v>
      </c>
      <c r="B54" s="0" t="n">
        <v>6.31934000131203E-005</v>
      </c>
      <c r="C54" s="0" t="n">
        <v>1.37790865114332</v>
      </c>
      <c r="D54" s="0" t="n">
        <v>0.113298119510627</v>
      </c>
      <c r="E54" s="0" t="n">
        <v>10.1780308723159</v>
      </c>
      <c r="F54" s="0" t="n">
        <v>0.897654776739829</v>
      </c>
      <c r="G54" s="0" t="n">
        <v>3</v>
      </c>
      <c r="H54" s="0" t="n">
        <v>0.8</v>
      </c>
      <c r="I54" s="0" t="n">
        <v>1.9</v>
      </c>
      <c r="J54" s="24" t="n">
        <v>0.2</v>
      </c>
      <c r="K54" s="0" t="n">
        <v>0</v>
      </c>
      <c r="L54" s="0" t="n">
        <v>0</v>
      </c>
      <c r="M54" s="24" t="n">
        <v>0.35</v>
      </c>
    </row>
    <row r="55" customFormat="false" ht="12.8" hidden="false" customHeight="false" outlineLevel="0" collapsed="false">
      <c r="A55" s="0" t="n">
        <v>52</v>
      </c>
      <c r="B55" s="39" t="n">
        <v>0.000505547200104962</v>
      </c>
      <c r="C55" s="39" t="n">
        <v>2.14341345733406</v>
      </c>
      <c r="D55" s="39" t="n">
        <v>0.339894358531882</v>
      </c>
      <c r="E55" s="39" t="n">
        <v>74.6969868471679</v>
      </c>
      <c r="F55" s="39" t="n">
        <v>17.585204232854</v>
      </c>
      <c r="G55" s="39" t="n">
        <v>3</v>
      </c>
      <c r="H55" s="39" t="n">
        <v>0.8</v>
      </c>
      <c r="I55" s="39" t="n">
        <v>1.9</v>
      </c>
      <c r="J55" s="40" t="n">
        <v>0.2</v>
      </c>
      <c r="K55" s="39" t="n">
        <v>0</v>
      </c>
      <c r="L55" s="39" t="n">
        <v>0</v>
      </c>
      <c r="M55" s="40" t="n">
        <v>0.35</v>
      </c>
    </row>
    <row r="56" customFormat="false" ht="12.8" hidden="false" customHeight="false" outlineLevel="0" collapsed="false">
      <c r="A56" s="0" t="n">
        <v>53</v>
      </c>
      <c r="B56" s="0" t="n">
        <v>336.605281376668</v>
      </c>
      <c r="C56" s="0" t="n">
        <v>834.816797048132</v>
      </c>
      <c r="D56" s="0" t="n">
        <v>1391.20080623673</v>
      </c>
      <c r="E56" s="0" t="n">
        <v>369.041118455322</v>
      </c>
      <c r="F56" s="24" t="n">
        <v>30.0462904939426</v>
      </c>
      <c r="G56" s="46" t="n">
        <v>5.0129432472351</v>
      </c>
      <c r="H56" s="46" t="n">
        <v>104.404262365097</v>
      </c>
      <c r="I56" s="0" t="n">
        <v>1.93</v>
      </c>
      <c r="J56" s="24" t="n">
        <v>0.13</v>
      </c>
      <c r="K56" s="47" t="n">
        <v>1.13648581161403</v>
      </c>
      <c r="L56" s="47" t="n">
        <v>4.00710618776194</v>
      </c>
      <c r="M56" s="0" t="n">
        <v>0</v>
      </c>
    </row>
    <row r="57" customFormat="false" ht="12.8" hidden="false" customHeight="false" outlineLevel="0" collapsed="false">
      <c r="A57" s="0" t="n">
        <v>54</v>
      </c>
      <c r="B57" s="0" t="n">
        <v>100.265563562948</v>
      </c>
      <c r="C57" s="0" t="n">
        <v>514.772977134904</v>
      </c>
      <c r="D57" s="0" t="n">
        <v>333.189779234582</v>
      </c>
      <c r="E57" s="0" t="n">
        <v>309.812296974839</v>
      </c>
      <c r="F57" s="24" t="n">
        <v>12.7576498811685</v>
      </c>
      <c r="G57" s="46" t="n">
        <v>5.0129432472351</v>
      </c>
      <c r="H57" s="46" t="n">
        <v>104.404262365097</v>
      </c>
      <c r="I57" s="0" t="n">
        <v>1.93</v>
      </c>
      <c r="J57" s="24" t="n">
        <v>0.13</v>
      </c>
      <c r="K57" s="47" t="n">
        <v>1.13648581161403</v>
      </c>
      <c r="L57" s="47" t="n">
        <v>4.00710618776194</v>
      </c>
      <c r="M57" s="0" t="n">
        <v>0</v>
      </c>
    </row>
    <row r="58" customFormat="false" ht="12.8" hidden="false" customHeight="false" outlineLevel="0" collapsed="false">
      <c r="A58" s="0" t="n">
        <v>55</v>
      </c>
      <c r="B58" s="0" t="n">
        <v>72.0564857555007</v>
      </c>
      <c r="C58" s="0" t="n">
        <v>455.187083600196</v>
      </c>
      <c r="D58" s="0" t="n">
        <v>243.290588042228</v>
      </c>
      <c r="E58" s="0" t="n">
        <v>409.566101573548</v>
      </c>
      <c r="F58" s="24" t="n">
        <v>12.8842138680849</v>
      </c>
      <c r="G58" s="46" t="n">
        <v>5.0129432472351</v>
      </c>
      <c r="H58" s="46" t="n">
        <v>104.404262365097</v>
      </c>
      <c r="I58" s="0" t="n">
        <v>1.93</v>
      </c>
      <c r="J58" s="24" t="n">
        <v>0.13</v>
      </c>
      <c r="K58" s="47" t="n">
        <v>1.13648581161403</v>
      </c>
      <c r="L58" s="47" t="n">
        <v>4.00710618776194</v>
      </c>
      <c r="M58" s="0" t="n">
        <v>0</v>
      </c>
    </row>
    <row r="59" customFormat="false" ht="12.8" hidden="false" customHeight="false" outlineLevel="0" collapsed="false">
      <c r="A59" s="0" t="n">
        <v>56</v>
      </c>
      <c r="B59" s="0" t="n">
        <v>39.378882297296</v>
      </c>
      <c r="C59" s="0" t="n">
        <v>363.965380611492</v>
      </c>
      <c r="D59" s="0" t="n">
        <v>177.778175841059</v>
      </c>
      <c r="E59" s="0" t="n">
        <v>502.126122186774</v>
      </c>
      <c r="F59" s="24" t="n">
        <v>13.0107778550013</v>
      </c>
      <c r="G59" s="46" t="n">
        <v>5.0129432472351</v>
      </c>
      <c r="H59" s="46" t="n">
        <v>104.404262365097</v>
      </c>
      <c r="I59" s="0" t="n">
        <v>1.93</v>
      </c>
      <c r="J59" s="24" t="n">
        <v>0.13</v>
      </c>
      <c r="K59" s="47" t="n">
        <v>1.13648581161403</v>
      </c>
      <c r="L59" s="47" t="n">
        <v>4.00710618776194</v>
      </c>
      <c r="M59" s="0" t="n">
        <v>0</v>
      </c>
    </row>
    <row r="60" customFormat="false" ht="12.8" hidden="false" customHeight="false" outlineLevel="0" collapsed="false">
      <c r="A60" s="0" t="n">
        <v>57</v>
      </c>
      <c r="B60" s="0" t="n">
        <v>20.9673489065418</v>
      </c>
      <c r="C60" s="0" t="n">
        <v>272.743677622789</v>
      </c>
      <c r="D60" s="0" t="n">
        <v>129.726120195708</v>
      </c>
      <c r="E60" s="0" t="n">
        <v>599.00241319129</v>
      </c>
      <c r="F60" s="24" t="n">
        <v>13.1373418419176</v>
      </c>
      <c r="G60" s="46" t="n">
        <v>5.0129432472351</v>
      </c>
      <c r="H60" s="46" t="n">
        <v>104.404262365097</v>
      </c>
      <c r="I60" s="0" t="n">
        <v>1.93</v>
      </c>
      <c r="J60" s="24" t="n">
        <v>0.13</v>
      </c>
      <c r="K60" s="47" t="n">
        <v>1.13648581161403</v>
      </c>
      <c r="L60" s="47" t="n">
        <v>4.00710618776194</v>
      </c>
      <c r="M60" s="0" t="n">
        <v>0</v>
      </c>
    </row>
    <row r="61" customFormat="false" ht="12.8" hidden="false" customHeight="false" outlineLevel="0" collapsed="false">
      <c r="A61" s="0" t="n">
        <v>58</v>
      </c>
      <c r="B61" s="0" t="n">
        <v>21.2889015969511</v>
      </c>
      <c r="C61" s="0" t="n">
        <v>195.650588564996</v>
      </c>
      <c r="D61" s="0" t="n">
        <v>94.8054070840712</v>
      </c>
      <c r="E61" s="0" t="n">
        <v>672.618802642742</v>
      </c>
      <c r="F61" s="24" t="n">
        <v>13.263905828834</v>
      </c>
      <c r="G61" s="46" t="n">
        <v>5.0129432472351</v>
      </c>
      <c r="H61" s="46" t="n">
        <v>104.404262365097</v>
      </c>
      <c r="I61" s="0" t="n">
        <v>1.93</v>
      </c>
      <c r="J61" s="24" t="n">
        <v>0.13</v>
      </c>
      <c r="K61" s="47" t="n">
        <v>1.13648581161403</v>
      </c>
      <c r="L61" s="47" t="n">
        <v>4.00710618776194</v>
      </c>
      <c r="M61" s="0" t="n">
        <v>0</v>
      </c>
    </row>
    <row r="62" customFormat="false" ht="12.8" hidden="false" customHeight="false" outlineLevel="0" collapsed="false">
      <c r="A62" s="0" t="n">
        <v>59</v>
      </c>
      <c r="B62" s="0" t="n">
        <v>32.0284595292096</v>
      </c>
      <c r="C62" s="0" t="n">
        <v>135.450407468074</v>
      </c>
      <c r="D62" s="0" t="n">
        <v>69.2642243536593</v>
      </c>
      <c r="E62" s="0" t="n">
        <v>765.418616055484</v>
      </c>
      <c r="F62" s="24" t="n">
        <v>13.365157018367</v>
      </c>
      <c r="G62" s="46" t="n">
        <v>5.0129432472351</v>
      </c>
      <c r="H62" s="46" t="n">
        <v>104.404262365097</v>
      </c>
      <c r="I62" s="0" t="n">
        <v>1.93</v>
      </c>
      <c r="J62" s="24" t="n">
        <v>0.13</v>
      </c>
      <c r="K62" s="47" t="n">
        <v>1.13648581161403</v>
      </c>
      <c r="L62" s="47" t="n">
        <v>4.00710618776194</v>
      </c>
      <c r="M62" s="0" t="n">
        <v>0</v>
      </c>
    </row>
    <row r="63" customFormat="false" ht="12.8" hidden="false" customHeight="false" outlineLevel="0" collapsed="false">
      <c r="A63" s="0" t="n">
        <v>60</v>
      </c>
      <c r="B63" s="0" t="n">
        <v>25.9914209895551</v>
      </c>
      <c r="C63" s="0" t="n">
        <v>94.2931407997706</v>
      </c>
      <c r="D63" s="0" t="n">
        <v>50.5051635912099</v>
      </c>
      <c r="E63" s="0" t="n">
        <v>828.484122328226</v>
      </c>
      <c r="F63" s="24" t="n">
        <v>13.4664082079001</v>
      </c>
      <c r="G63" s="46" t="n">
        <v>5.0129432472351</v>
      </c>
      <c r="H63" s="46" t="n">
        <v>104.404262365097</v>
      </c>
      <c r="I63" s="0" t="n">
        <v>1.93</v>
      </c>
      <c r="J63" s="24" t="n">
        <v>0.13</v>
      </c>
      <c r="K63" s="47" t="n">
        <v>1.13648581161403</v>
      </c>
      <c r="L63" s="47" t="n">
        <v>4.00710618776194</v>
      </c>
      <c r="M63" s="0" t="n">
        <v>0</v>
      </c>
    </row>
    <row r="64" customFormat="false" ht="12.8" hidden="false" customHeight="false" outlineLevel="0" collapsed="false">
      <c r="A64" s="0" t="n">
        <v>61</v>
      </c>
      <c r="B64" s="0" t="n">
        <v>5.99023979128505</v>
      </c>
      <c r="C64" s="0" t="n">
        <v>67.5716318434838</v>
      </c>
      <c r="D64" s="0" t="n">
        <v>36.940919655285</v>
      </c>
      <c r="E64" s="0" t="n">
        <v>890.830250202419</v>
      </c>
      <c r="F64" s="24" t="n">
        <v>13.5929721948165</v>
      </c>
      <c r="G64" s="46" t="n">
        <v>5.0129432472351</v>
      </c>
      <c r="H64" s="46" t="n">
        <v>104.404262365097</v>
      </c>
      <c r="I64" s="0" t="n">
        <v>1.93</v>
      </c>
      <c r="J64" s="24" t="n">
        <v>0.13</v>
      </c>
      <c r="K64" s="47" t="n">
        <v>1.13648581161403</v>
      </c>
      <c r="L64" s="47" t="n">
        <v>4.00710618776194</v>
      </c>
      <c r="M64" s="0" t="n">
        <v>0</v>
      </c>
    </row>
    <row r="65" customFormat="false" ht="12.8" hidden="false" customHeight="false" outlineLevel="0" collapsed="false">
      <c r="A65" s="0" t="n">
        <v>62</v>
      </c>
      <c r="B65" s="0" t="n">
        <v>1.26356620597419</v>
      </c>
      <c r="C65" s="0" t="n">
        <v>48.2215736337589</v>
      </c>
      <c r="D65" s="0" t="n">
        <v>26.9841874044465</v>
      </c>
      <c r="E65" s="0" t="n">
        <v>896.105691791774</v>
      </c>
      <c r="F65" s="24" t="n">
        <v>13.6942233843496</v>
      </c>
      <c r="G65" s="46" t="n">
        <v>5.0129432472351</v>
      </c>
      <c r="H65" s="46" t="n">
        <v>104.404262365097</v>
      </c>
      <c r="I65" s="0" t="n">
        <v>1.93</v>
      </c>
      <c r="J65" s="24" t="n">
        <v>0.13</v>
      </c>
      <c r="K65" s="47" t="n">
        <v>1.13648581161403</v>
      </c>
      <c r="L65" s="47" t="n">
        <v>4.00710618776194</v>
      </c>
      <c r="M65" s="0" t="n">
        <v>0</v>
      </c>
    </row>
    <row r="66" customFormat="false" ht="12.8" hidden="false" customHeight="false" outlineLevel="0" collapsed="false">
      <c r="A66" s="0" t="n">
        <v>63</v>
      </c>
      <c r="B66" s="0" t="n">
        <v>0.386467083308713</v>
      </c>
      <c r="C66" s="0" t="n">
        <v>33.4786721406352</v>
      </c>
      <c r="D66" s="0" t="n">
        <v>19.6248635668701</v>
      </c>
      <c r="E66" s="0" t="n">
        <v>898.263826987419</v>
      </c>
      <c r="F66" s="24" t="n">
        <v>13.7954745738827</v>
      </c>
      <c r="G66" s="46" t="n">
        <v>5.0129432472351</v>
      </c>
      <c r="H66" s="46" t="n">
        <v>104.404262365097</v>
      </c>
      <c r="I66" s="0" t="n">
        <v>1.93</v>
      </c>
      <c r="J66" s="24" t="n">
        <v>0.13</v>
      </c>
      <c r="K66" s="47" t="n">
        <v>1.13648581161403</v>
      </c>
      <c r="L66" s="47" t="n">
        <v>4.00710618776194</v>
      </c>
      <c r="M66" s="0" t="n">
        <v>0</v>
      </c>
    </row>
    <row r="67" customFormat="false" ht="12.8" hidden="false" customHeight="false" outlineLevel="0" collapsed="false">
      <c r="A67" s="0" t="n">
        <v>64</v>
      </c>
      <c r="B67" s="0" t="n">
        <v>0.161531163726689</v>
      </c>
      <c r="C67" s="0" t="n">
        <v>27.0286527373935</v>
      </c>
      <c r="D67" s="0" t="n">
        <v>14.4300467403457</v>
      </c>
      <c r="E67" s="0" t="n">
        <v>905.457610972903</v>
      </c>
      <c r="F67" s="24" t="n">
        <v>13.8714129660325</v>
      </c>
      <c r="G67" s="46" t="n">
        <v>5.0129432472351</v>
      </c>
      <c r="H67" s="46" t="n">
        <v>104.404262365097</v>
      </c>
      <c r="I67" s="0" t="n">
        <v>1.93</v>
      </c>
      <c r="J67" s="24" t="n">
        <v>0.13</v>
      </c>
      <c r="K67" s="47" t="n">
        <v>1.13648581161403</v>
      </c>
      <c r="L67" s="47" t="n">
        <v>4.00710618776194</v>
      </c>
      <c r="M67" s="0" t="n">
        <v>0</v>
      </c>
    </row>
    <row r="68" customFormat="false" ht="12.8" hidden="false" customHeight="false" outlineLevel="0" collapsed="false">
      <c r="A68" s="0" t="n">
        <v>65</v>
      </c>
      <c r="B68" s="0" t="n">
        <v>0.102655319003877</v>
      </c>
      <c r="C68" s="0" t="n">
        <v>25.1857900507531</v>
      </c>
      <c r="D68" s="0" t="n">
        <v>10.5339341204524</v>
      </c>
      <c r="E68" s="0" t="n">
        <v>880.998745422258</v>
      </c>
      <c r="F68" s="24" t="n">
        <v>13.9726641555655</v>
      </c>
      <c r="G68" s="46" t="n">
        <v>5.0129432472351</v>
      </c>
      <c r="H68" s="46" t="n">
        <v>104.404262365097</v>
      </c>
      <c r="I68" s="0" t="n">
        <v>1.93</v>
      </c>
      <c r="J68" s="24" t="n">
        <v>0.13</v>
      </c>
      <c r="K68" s="47" t="n">
        <v>1.13648581161403</v>
      </c>
      <c r="L68" s="47" t="n">
        <v>4.00710618776194</v>
      </c>
      <c r="M68" s="0" t="n">
        <v>0</v>
      </c>
    </row>
    <row r="69" customFormat="false" ht="12.8" hidden="false" customHeight="false" outlineLevel="0" collapsed="false">
      <c r="A69" s="0" t="n">
        <v>66</v>
      </c>
      <c r="B69" s="0" t="n">
        <v>0.0679336669878597</v>
      </c>
      <c r="C69" s="0" t="n">
        <v>27.642940299607</v>
      </c>
      <c r="D69" s="0" t="n">
        <v>7.64792477238322</v>
      </c>
      <c r="E69" s="0" t="n">
        <v>890.830250202419</v>
      </c>
      <c r="F69" s="24" t="n">
        <v>14.0739153450986</v>
      </c>
      <c r="G69" s="46" t="n">
        <v>5.0129432472351</v>
      </c>
      <c r="H69" s="46" t="n">
        <v>104.404262365097</v>
      </c>
      <c r="I69" s="0" t="n">
        <v>1.93</v>
      </c>
      <c r="J69" s="24" t="n">
        <v>0.13</v>
      </c>
      <c r="K69" s="47" t="n">
        <v>1.13648581161403</v>
      </c>
      <c r="L69" s="47" t="n">
        <v>4.00710618776194</v>
      </c>
      <c r="M69" s="0" t="n">
        <v>0</v>
      </c>
    </row>
    <row r="70" customFormat="false" ht="12.8" hidden="false" customHeight="false" outlineLevel="0" collapsed="false">
      <c r="A70" s="0" t="n">
        <v>67</v>
      </c>
      <c r="B70" s="0" t="n">
        <v>0.0347216520160172</v>
      </c>
      <c r="C70" s="0" t="n">
        <v>49.1430049770792</v>
      </c>
      <c r="D70" s="0" t="n">
        <v>5.62771822873482</v>
      </c>
      <c r="E70" s="0" t="n">
        <v>875.723303832903</v>
      </c>
      <c r="F70" s="24" t="n">
        <v>14.1498537372484</v>
      </c>
      <c r="G70" s="46" t="n">
        <v>5.0129432472351</v>
      </c>
      <c r="H70" s="46" t="n">
        <v>104.404262365097</v>
      </c>
      <c r="I70" s="0" t="n">
        <v>1.93</v>
      </c>
      <c r="J70" s="24" t="n">
        <v>0.13</v>
      </c>
      <c r="K70" s="47" t="n">
        <v>1.13648581161403</v>
      </c>
      <c r="L70" s="47" t="n">
        <v>4.00710618776194</v>
      </c>
      <c r="M70" s="0" t="n">
        <v>0</v>
      </c>
    </row>
    <row r="71" customFormat="false" ht="12.8" hidden="false" customHeight="false" outlineLevel="0" collapsed="false">
      <c r="A71" s="0" t="n">
        <v>68</v>
      </c>
      <c r="B71" s="0" t="n">
        <v>0.0120770963533973</v>
      </c>
      <c r="C71" s="0" t="n">
        <v>77.4002328388997</v>
      </c>
      <c r="D71" s="0" t="n">
        <v>4.0404130872968</v>
      </c>
      <c r="E71" s="0" t="n">
        <v>877.881439028548</v>
      </c>
      <c r="F71" s="24" t="n">
        <v>14.2257921293983</v>
      </c>
      <c r="G71" s="46" t="n">
        <v>5.0129432472351</v>
      </c>
      <c r="H71" s="46" t="n">
        <v>104.404262365097</v>
      </c>
      <c r="I71" s="0" t="n">
        <v>1.93</v>
      </c>
      <c r="J71" s="24" t="n">
        <v>0.13</v>
      </c>
      <c r="K71" s="47" t="n">
        <v>1.13648581161403</v>
      </c>
      <c r="L71" s="47" t="n">
        <v>4.00710618776194</v>
      </c>
      <c r="M71" s="0" t="n">
        <v>0</v>
      </c>
    </row>
    <row r="72" customFormat="false" ht="12.8" hidden="false" customHeight="false" outlineLevel="0" collapsed="false">
      <c r="A72" s="0" t="n">
        <v>69</v>
      </c>
      <c r="B72" s="0" t="n">
        <v>0.00452891113252398</v>
      </c>
      <c r="C72" s="0" t="n">
        <v>92.4502781131302</v>
      </c>
      <c r="D72" s="0" t="n">
        <v>3.0303098154726</v>
      </c>
      <c r="E72" s="0" t="n">
        <v>867.330555849838</v>
      </c>
      <c r="F72" s="24" t="n">
        <v>14.3270433189313</v>
      </c>
      <c r="G72" s="46" t="n">
        <v>5.0129432472351</v>
      </c>
      <c r="H72" s="46" t="n">
        <v>104.404262365097</v>
      </c>
      <c r="I72" s="0" t="n">
        <v>1.93</v>
      </c>
      <c r="J72" s="24" t="n">
        <v>0.13</v>
      </c>
      <c r="K72" s="47" t="n">
        <v>1.13648581161403</v>
      </c>
      <c r="L72" s="47" t="n">
        <v>4.00710618776194</v>
      </c>
      <c r="M72" s="0" t="n">
        <v>0</v>
      </c>
    </row>
    <row r="73" customFormat="false" ht="12.8" hidden="false" customHeight="false" outlineLevel="0" collapsed="false">
      <c r="A73" s="0" t="n">
        <v>70</v>
      </c>
      <c r="B73" s="0" t="n">
        <v>0.00150963704417466</v>
      </c>
      <c r="C73" s="0" t="n">
        <v>115.793205477243</v>
      </c>
      <c r="D73" s="0" t="n">
        <v>2.16450701105185</v>
      </c>
      <c r="E73" s="0" t="n">
        <v>858.937807866774</v>
      </c>
      <c r="F73" s="24" t="n">
        <v>14.4029817110812</v>
      </c>
      <c r="G73" s="46" t="n">
        <v>5.0129432472351</v>
      </c>
      <c r="H73" s="46" t="n">
        <v>104.404262365097</v>
      </c>
      <c r="I73" s="0" t="n">
        <v>1.93</v>
      </c>
      <c r="J73" s="24" t="n">
        <v>0.13</v>
      </c>
      <c r="K73" s="47" t="n">
        <v>1.13648581161403</v>
      </c>
      <c r="L73" s="47" t="n">
        <v>4.00710618776194</v>
      </c>
      <c r="M73" s="0" t="n">
        <v>0</v>
      </c>
    </row>
    <row r="74" customFormat="false" ht="12.8" hidden="false" customHeight="false" outlineLevel="0" collapsed="false">
      <c r="A74" s="0" t="n">
        <v>71</v>
      </c>
      <c r="B74" s="0" t="n">
        <v>0.00150963704417466</v>
      </c>
      <c r="C74" s="0" t="n">
        <v>175.071955230845</v>
      </c>
      <c r="D74" s="0" t="n">
        <v>1.73160560884148</v>
      </c>
      <c r="E74" s="0" t="n">
        <v>851.024645482742</v>
      </c>
      <c r="F74" s="24" t="n">
        <v>14.478920103231</v>
      </c>
      <c r="G74" s="46" t="n">
        <v>5.0129432472351</v>
      </c>
      <c r="H74" s="46" t="n">
        <v>104.404262365097</v>
      </c>
      <c r="I74" s="0" t="n">
        <v>1.93</v>
      </c>
      <c r="J74" s="24" t="n">
        <v>0.13</v>
      </c>
      <c r="K74" s="47" t="n">
        <v>1.13648581161403</v>
      </c>
      <c r="L74" s="47" t="n">
        <v>4.00710618776194</v>
      </c>
      <c r="M74" s="0" t="n">
        <v>0</v>
      </c>
    </row>
    <row r="75" customFormat="false" ht="12.8" hidden="false" customHeight="false" outlineLevel="0" collapsed="false">
      <c r="A75" s="0" t="n">
        <v>72</v>
      </c>
      <c r="B75" s="0" t="n">
        <v>0.00150963704417466</v>
      </c>
      <c r="C75" s="0" t="n">
        <v>270.286527373935</v>
      </c>
      <c r="D75" s="0" t="n">
        <v>1.15440373922766</v>
      </c>
      <c r="E75" s="0" t="n">
        <v>827.764743929677</v>
      </c>
      <c r="F75" s="24" t="n">
        <v>14.5548584953808</v>
      </c>
      <c r="G75" s="46" t="n">
        <v>5.0129432472351</v>
      </c>
      <c r="H75" s="46" t="n">
        <v>104.404262365097</v>
      </c>
      <c r="I75" s="0" t="n">
        <v>1.93</v>
      </c>
      <c r="J75" s="24" t="n">
        <v>0.13</v>
      </c>
      <c r="K75" s="47" t="n">
        <v>1.13648581161403</v>
      </c>
      <c r="L75" s="47" t="n">
        <v>4.00710618776194</v>
      </c>
      <c r="M75" s="0" t="n">
        <v>0</v>
      </c>
    </row>
    <row r="76" customFormat="false" ht="12.8" hidden="false" customHeight="false" outlineLevel="0" collapsed="false">
      <c r="A76" s="0" t="n">
        <v>73</v>
      </c>
      <c r="B76" s="0" t="n">
        <v>0.00150963704417466</v>
      </c>
      <c r="C76" s="0" t="n">
        <v>384.851157726751</v>
      </c>
      <c r="D76" s="0" t="n">
        <v>0.865802804420742</v>
      </c>
      <c r="E76" s="0" t="n">
        <v>801.147743183387</v>
      </c>
      <c r="F76" s="24" t="n">
        <v>14.6307968875306</v>
      </c>
      <c r="G76" s="46" t="n">
        <v>5.0129432472351</v>
      </c>
      <c r="H76" s="46" t="n">
        <v>104.404262365097</v>
      </c>
      <c r="I76" s="0" t="n">
        <v>1.93</v>
      </c>
      <c r="J76" s="24" t="n">
        <v>0.13</v>
      </c>
      <c r="K76" s="47" t="n">
        <v>1.13648581161403</v>
      </c>
      <c r="L76" s="47" t="n">
        <v>4.00710618776194</v>
      </c>
      <c r="M76" s="0" t="n">
        <v>0</v>
      </c>
    </row>
    <row r="77" customFormat="false" ht="12.8" hidden="false" customHeight="false" outlineLevel="0" collapsed="false">
      <c r="A77" s="0" t="n">
        <v>74</v>
      </c>
      <c r="B77" s="0" t="n">
        <v>0.00150963704417466</v>
      </c>
      <c r="C77" s="0" t="n">
        <v>447.815632853634</v>
      </c>
      <c r="D77" s="0" t="n">
        <v>0.577201869613828</v>
      </c>
      <c r="E77" s="0" t="n">
        <v>769.495093647258</v>
      </c>
      <c r="F77" s="24" t="n">
        <v>14.7067352796804</v>
      </c>
      <c r="G77" s="46" t="n">
        <v>5.0129432472351</v>
      </c>
      <c r="H77" s="46" t="n">
        <v>104.404262365097</v>
      </c>
      <c r="I77" s="0" t="n">
        <v>1.93</v>
      </c>
      <c r="J77" s="24" t="n">
        <v>0.13</v>
      </c>
      <c r="K77" s="47" t="n">
        <v>1.13648581161403</v>
      </c>
      <c r="L77" s="47" t="n">
        <v>4.00710618776194</v>
      </c>
      <c r="M77" s="0" t="n">
        <v>0</v>
      </c>
    </row>
    <row r="78" customFormat="false" ht="12.8" hidden="false" customHeight="false" outlineLevel="0" collapsed="false">
      <c r="A78" s="0" t="n">
        <v>75</v>
      </c>
      <c r="B78" s="0" t="n">
        <v>0.00150963704417466</v>
      </c>
      <c r="C78" s="0" t="n">
        <v>399.901203000982</v>
      </c>
      <c r="D78" s="0" t="n">
        <v>0.432901402210371</v>
      </c>
      <c r="E78" s="0" t="n">
        <v>753.428976079677</v>
      </c>
      <c r="F78" s="24" t="n">
        <v>14.7826736718302</v>
      </c>
      <c r="G78" s="46" t="n">
        <v>5.0129432472351</v>
      </c>
      <c r="H78" s="46" t="n">
        <v>104.404262365097</v>
      </c>
      <c r="I78" s="0" t="n">
        <v>1.93</v>
      </c>
      <c r="J78" s="24" t="n">
        <v>0.13</v>
      </c>
      <c r="K78" s="47" t="n">
        <v>1.13648581161403</v>
      </c>
      <c r="L78" s="47" t="n">
        <v>4.00710618776194</v>
      </c>
      <c r="M78" s="0" t="n">
        <v>0</v>
      </c>
    </row>
    <row r="79" customFormat="false" ht="12.8" hidden="false" customHeight="false" outlineLevel="0" collapsed="false">
      <c r="A79" s="0" t="n">
        <v>76</v>
      </c>
      <c r="B79" s="0" t="n">
        <v>0.00150963704417466</v>
      </c>
      <c r="C79" s="0" t="n">
        <v>274.58654030943</v>
      </c>
      <c r="D79" s="0" t="n">
        <v>0.288600934806914</v>
      </c>
      <c r="E79" s="0" t="n">
        <v>706.669380174032</v>
      </c>
      <c r="F79" s="24" t="n">
        <v>14.85861206398</v>
      </c>
      <c r="G79" s="46" t="n">
        <v>5.0129432472351</v>
      </c>
      <c r="H79" s="46" t="n">
        <v>104.404262365097</v>
      </c>
      <c r="I79" s="0" t="n">
        <v>1.93</v>
      </c>
      <c r="J79" s="24" t="n">
        <v>0.13</v>
      </c>
      <c r="K79" s="47" t="n">
        <v>1.13648581161403</v>
      </c>
      <c r="L79" s="47" t="n">
        <v>4.00710618776194</v>
      </c>
      <c r="M79" s="0" t="n">
        <v>0</v>
      </c>
    </row>
    <row r="80" customFormat="false" ht="12.8" hidden="false" customHeight="false" outlineLevel="0" collapsed="false">
      <c r="A80" s="0" t="n">
        <v>77</v>
      </c>
      <c r="B80" s="0" t="n">
        <v>0.00150963704417466</v>
      </c>
      <c r="C80" s="0" t="n">
        <v>205.479189560412</v>
      </c>
      <c r="D80" s="0" t="n">
        <v>0.144300467403457</v>
      </c>
      <c r="E80" s="0" t="n">
        <v>675.736109036451</v>
      </c>
      <c r="F80" s="24" t="n">
        <v>14.9345504561298</v>
      </c>
      <c r="G80" s="46" t="n">
        <v>5.0129432472351</v>
      </c>
      <c r="H80" s="46" t="n">
        <v>104.404262365097</v>
      </c>
      <c r="I80" s="0" t="n">
        <v>1.93</v>
      </c>
      <c r="J80" s="24" t="n">
        <v>0.13</v>
      </c>
      <c r="K80" s="47" t="n">
        <v>1.13648581161403</v>
      </c>
      <c r="L80" s="47" t="n">
        <v>4.00710618776194</v>
      </c>
      <c r="M80" s="0" t="n">
        <v>0</v>
      </c>
    </row>
    <row r="81" customFormat="false" ht="12.8" hidden="false" customHeight="false" outlineLevel="0" collapsed="false">
      <c r="A81" s="0" t="n">
        <v>78</v>
      </c>
      <c r="B81" s="39" t="n">
        <v>0.0211349186184452</v>
      </c>
      <c r="C81" s="39" t="n">
        <v>320.965251256548</v>
      </c>
      <c r="D81" s="39" t="n">
        <v>0.577201869613828</v>
      </c>
      <c r="E81" s="39" t="n">
        <v>4955.31820200081</v>
      </c>
      <c r="F81" s="40" t="n">
        <v>291.654051450047</v>
      </c>
      <c r="G81" s="46" t="n">
        <v>5.0129432472351</v>
      </c>
      <c r="H81" s="46" t="n">
        <v>104.404262365097</v>
      </c>
      <c r="I81" s="39" t="n">
        <v>1.93</v>
      </c>
      <c r="J81" s="40" t="n">
        <v>0.13</v>
      </c>
      <c r="K81" s="59" t="n">
        <v>1.13648581161403</v>
      </c>
      <c r="L81" s="59" t="n">
        <v>4.00710618776194</v>
      </c>
      <c r="M81" s="0" t="n">
        <v>0</v>
      </c>
    </row>
    <row r="82" customFormat="false" ht="12.8" hidden="false" customHeight="false" outlineLevel="0" collapsed="false">
      <c r="A82" s="0" t="n">
        <v>79</v>
      </c>
      <c r="B82" s="0" t="n">
        <v>336.605281376668</v>
      </c>
      <c r="C82" s="0" t="n">
        <v>834.816797048132</v>
      </c>
      <c r="D82" s="0" t="n">
        <v>1391.20080623673</v>
      </c>
      <c r="E82" s="0" t="n">
        <v>369.041118455322</v>
      </c>
      <c r="F82" s="24" t="n">
        <v>30.0462904939426</v>
      </c>
      <c r="G82" s="46" t="n">
        <v>5.0129432472351</v>
      </c>
      <c r="H82" s="46" t="n">
        <v>104.404262365097</v>
      </c>
      <c r="I82" s="0" t="n">
        <v>1.93</v>
      </c>
      <c r="J82" s="24" t="n">
        <v>0.13</v>
      </c>
      <c r="K82" s="47" t="n">
        <v>1.13648581161403</v>
      </c>
      <c r="L82" s="47" t="n">
        <v>4.00710618776194</v>
      </c>
      <c r="M82" s="0" t="n">
        <v>0</v>
      </c>
    </row>
    <row r="83" customFormat="false" ht="12.8" hidden="false" customHeight="false" outlineLevel="0" collapsed="false">
      <c r="A83" s="0" t="n">
        <v>80</v>
      </c>
      <c r="B83" s="0" t="n">
        <v>100.265563562948</v>
      </c>
      <c r="C83" s="0" t="n">
        <v>514.772977134904</v>
      </c>
      <c r="D83" s="0" t="n">
        <v>333.189779234582</v>
      </c>
      <c r="E83" s="0" t="n">
        <v>309.812296974839</v>
      </c>
      <c r="F83" s="24" t="n">
        <v>12.7576498811685</v>
      </c>
      <c r="G83" s="46" t="n">
        <v>5.0129432472351</v>
      </c>
      <c r="H83" s="46" t="n">
        <v>104.404262365097</v>
      </c>
      <c r="I83" s="0" t="n">
        <v>1.93</v>
      </c>
      <c r="J83" s="24" t="n">
        <v>0.13</v>
      </c>
      <c r="K83" s="47" t="n">
        <v>1.13648581161403</v>
      </c>
      <c r="L83" s="47" t="n">
        <v>4.00710618776194</v>
      </c>
      <c r="M83" s="0" t="n">
        <v>0</v>
      </c>
    </row>
    <row r="84" customFormat="false" ht="12.8" hidden="false" customHeight="false" outlineLevel="0" collapsed="false">
      <c r="A84" s="0" t="n">
        <v>81</v>
      </c>
      <c r="B84" s="0" t="n">
        <v>72.0564857555007</v>
      </c>
      <c r="C84" s="0" t="n">
        <v>455.187083600196</v>
      </c>
      <c r="D84" s="0" t="n">
        <v>243.290588042228</v>
      </c>
      <c r="E84" s="0" t="n">
        <v>409.566101573548</v>
      </c>
      <c r="F84" s="24" t="n">
        <v>12.8842138680849</v>
      </c>
      <c r="G84" s="46" t="n">
        <v>5.0129432472351</v>
      </c>
      <c r="H84" s="46" t="n">
        <v>104.404262365097</v>
      </c>
      <c r="I84" s="0" t="n">
        <v>1.93</v>
      </c>
      <c r="J84" s="24" t="n">
        <v>0.13</v>
      </c>
      <c r="K84" s="47" t="n">
        <v>1.13648581161403</v>
      </c>
      <c r="L84" s="47" t="n">
        <v>4.00710618776194</v>
      </c>
      <c r="M84" s="0" t="n">
        <v>0</v>
      </c>
    </row>
    <row r="85" customFormat="false" ht="12.8" hidden="false" customHeight="false" outlineLevel="0" collapsed="false">
      <c r="A85" s="0" t="n">
        <v>82</v>
      </c>
      <c r="B85" s="0" t="n">
        <v>39.378882297296</v>
      </c>
      <c r="C85" s="0" t="n">
        <v>363.965380611492</v>
      </c>
      <c r="D85" s="0" t="n">
        <v>177.778175841059</v>
      </c>
      <c r="E85" s="0" t="n">
        <v>502.126122186774</v>
      </c>
      <c r="F85" s="24" t="n">
        <v>13.0107778550013</v>
      </c>
      <c r="G85" s="46" t="n">
        <v>5.0129432472351</v>
      </c>
      <c r="H85" s="46" t="n">
        <v>104.404262365097</v>
      </c>
      <c r="I85" s="0" t="n">
        <v>1.93</v>
      </c>
      <c r="J85" s="24" t="n">
        <v>0.13</v>
      </c>
      <c r="K85" s="47" t="n">
        <v>1.13648581161403</v>
      </c>
      <c r="L85" s="47" t="n">
        <v>4.00710618776194</v>
      </c>
      <c r="M85" s="0" t="n">
        <v>0</v>
      </c>
    </row>
    <row r="86" customFormat="false" ht="12.8" hidden="false" customHeight="false" outlineLevel="0" collapsed="false">
      <c r="A86" s="0" t="n">
        <v>83</v>
      </c>
      <c r="B86" s="0" t="n">
        <v>20.9673489065418</v>
      </c>
      <c r="C86" s="0" t="n">
        <v>272.743677622789</v>
      </c>
      <c r="D86" s="0" t="n">
        <v>129.726120195708</v>
      </c>
      <c r="E86" s="0" t="n">
        <v>599.00241319129</v>
      </c>
      <c r="F86" s="24" t="n">
        <v>13.1373418419176</v>
      </c>
      <c r="G86" s="46" t="n">
        <v>5.0129432472351</v>
      </c>
      <c r="H86" s="46" t="n">
        <v>104.404262365097</v>
      </c>
      <c r="I86" s="0" t="n">
        <v>1.93</v>
      </c>
      <c r="J86" s="24" t="n">
        <v>0.13</v>
      </c>
      <c r="K86" s="47" t="n">
        <v>1.13648581161403</v>
      </c>
      <c r="L86" s="47" t="n">
        <v>4.00710618776194</v>
      </c>
      <c r="M86" s="0" t="n">
        <v>0</v>
      </c>
    </row>
    <row r="87" customFormat="false" ht="12.8" hidden="false" customHeight="false" outlineLevel="0" collapsed="false">
      <c r="A87" s="0" t="n">
        <v>84</v>
      </c>
      <c r="B87" s="0" t="n">
        <v>21.2889015969511</v>
      </c>
      <c r="C87" s="0" t="n">
        <v>195.650588564996</v>
      </c>
      <c r="D87" s="0" t="n">
        <v>94.8054070840712</v>
      </c>
      <c r="E87" s="0" t="n">
        <v>672.618802642742</v>
      </c>
      <c r="F87" s="24" t="n">
        <v>13.263905828834</v>
      </c>
      <c r="G87" s="46" t="n">
        <v>5.0129432472351</v>
      </c>
      <c r="H87" s="46" t="n">
        <v>104.404262365097</v>
      </c>
      <c r="I87" s="0" t="n">
        <v>1.93</v>
      </c>
      <c r="J87" s="24" t="n">
        <v>0.13</v>
      </c>
      <c r="K87" s="47" t="n">
        <v>1.13648581161403</v>
      </c>
      <c r="L87" s="47" t="n">
        <v>4.00710618776194</v>
      </c>
      <c r="M87" s="0" t="n">
        <v>0</v>
      </c>
    </row>
    <row r="88" customFormat="false" ht="12.8" hidden="false" customHeight="false" outlineLevel="0" collapsed="false">
      <c r="A88" s="0" t="n">
        <v>85</v>
      </c>
      <c r="B88" s="0" t="n">
        <v>32.0284595292096</v>
      </c>
      <c r="C88" s="0" t="n">
        <v>135.450407468074</v>
      </c>
      <c r="D88" s="0" t="n">
        <v>69.2642243536593</v>
      </c>
      <c r="E88" s="0" t="n">
        <v>765.418616055484</v>
      </c>
      <c r="F88" s="24" t="n">
        <v>13.365157018367</v>
      </c>
      <c r="G88" s="46" t="n">
        <v>5.0129432472351</v>
      </c>
      <c r="H88" s="46" t="n">
        <v>104.404262365097</v>
      </c>
      <c r="I88" s="0" t="n">
        <v>1.93</v>
      </c>
      <c r="J88" s="24" t="n">
        <v>0.13</v>
      </c>
      <c r="K88" s="47" t="n">
        <v>1.13648581161403</v>
      </c>
      <c r="L88" s="47" t="n">
        <v>4.00710618776194</v>
      </c>
      <c r="M88" s="0" t="n">
        <v>0</v>
      </c>
    </row>
    <row r="89" customFormat="false" ht="12.8" hidden="false" customHeight="false" outlineLevel="0" collapsed="false">
      <c r="A89" s="0" t="n">
        <v>86</v>
      </c>
      <c r="B89" s="0" t="n">
        <v>25.9914209895551</v>
      </c>
      <c r="C89" s="0" t="n">
        <v>94.2931407997706</v>
      </c>
      <c r="D89" s="0" t="n">
        <v>50.5051635912099</v>
      </c>
      <c r="E89" s="0" t="n">
        <v>828.484122328226</v>
      </c>
      <c r="F89" s="24" t="n">
        <v>13.4664082079001</v>
      </c>
      <c r="G89" s="46" t="n">
        <v>5.0129432472351</v>
      </c>
      <c r="H89" s="46" t="n">
        <v>104.404262365097</v>
      </c>
      <c r="I89" s="0" t="n">
        <v>1.93</v>
      </c>
      <c r="J89" s="24" t="n">
        <v>0.13</v>
      </c>
      <c r="K89" s="47" t="n">
        <v>1.13648581161403</v>
      </c>
      <c r="L89" s="47" t="n">
        <v>4.00710618776194</v>
      </c>
      <c r="M89" s="0" t="n">
        <v>0</v>
      </c>
    </row>
    <row r="90" customFormat="false" ht="12.8" hidden="false" customHeight="false" outlineLevel="0" collapsed="false">
      <c r="A90" s="0" t="n">
        <v>87</v>
      </c>
      <c r="B90" s="0" t="n">
        <v>5.99023979128505</v>
      </c>
      <c r="C90" s="0" t="n">
        <v>67.5716318434838</v>
      </c>
      <c r="D90" s="0" t="n">
        <v>36.940919655285</v>
      </c>
      <c r="E90" s="0" t="n">
        <v>890.830250202419</v>
      </c>
      <c r="F90" s="24" t="n">
        <v>13.5929721948165</v>
      </c>
      <c r="G90" s="46" t="n">
        <v>5.0129432472351</v>
      </c>
      <c r="H90" s="46" t="n">
        <v>104.404262365097</v>
      </c>
      <c r="I90" s="0" t="n">
        <v>1.93</v>
      </c>
      <c r="J90" s="24" t="n">
        <v>0.13</v>
      </c>
      <c r="K90" s="47" t="n">
        <v>1.13648581161403</v>
      </c>
      <c r="L90" s="47" t="n">
        <v>4.00710618776194</v>
      </c>
      <c r="M90" s="0" t="n">
        <v>0</v>
      </c>
    </row>
    <row r="91" customFormat="false" ht="12.8" hidden="false" customHeight="false" outlineLevel="0" collapsed="false">
      <c r="A91" s="0" t="n">
        <v>88</v>
      </c>
      <c r="B91" s="0" t="n">
        <v>1.26356620597419</v>
      </c>
      <c r="C91" s="0" t="n">
        <v>48.2215736337589</v>
      </c>
      <c r="D91" s="0" t="n">
        <v>26.9841874044465</v>
      </c>
      <c r="E91" s="0" t="n">
        <v>896.105691791774</v>
      </c>
      <c r="F91" s="24" t="n">
        <v>13.6942233843496</v>
      </c>
      <c r="G91" s="46" t="n">
        <v>5.0129432472351</v>
      </c>
      <c r="H91" s="46" t="n">
        <v>104.404262365097</v>
      </c>
      <c r="I91" s="0" t="n">
        <v>1.93</v>
      </c>
      <c r="J91" s="24" t="n">
        <v>0.13</v>
      </c>
      <c r="K91" s="47" t="n">
        <v>1.13648581161403</v>
      </c>
      <c r="L91" s="47" t="n">
        <v>4.00710618776194</v>
      </c>
      <c r="M91" s="0" t="n">
        <v>0</v>
      </c>
    </row>
    <row r="92" customFormat="false" ht="12.8" hidden="false" customHeight="false" outlineLevel="0" collapsed="false">
      <c r="A92" s="0" t="n">
        <v>89</v>
      </c>
      <c r="B92" s="0" t="n">
        <v>0.386467083308713</v>
      </c>
      <c r="C92" s="0" t="n">
        <v>33.4786721406352</v>
      </c>
      <c r="D92" s="0" t="n">
        <v>19.6248635668701</v>
      </c>
      <c r="E92" s="0" t="n">
        <v>898.263826987419</v>
      </c>
      <c r="F92" s="24" t="n">
        <v>13.7954745738827</v>
      </c>
      <c r="G92" s="46" t="n">
        <v>5.0129432472351</v>
      </c>
      <c r="H92" s="46" t="n">
        <v>104.404262365097</v>
      </c>
      <c r="I92" s="0" t="n">
        <v>1.93</v>
      </c>
      <c r="J92" s="24" t="n">
        <v>0.13</v>
      </c>
      <c r="K92" s="47" t="n">
        <v>1.13648581161403</v>
      </c>
      <c r="L92" s="47" t="n">
        <v>4.00710618776194</v>
      </c>
      <c r="M92" s="0" t="n">
        <v>0</v>
      </c>
    </row>
    <row r="93" customFormat="false" ht="12.8" hidden="false" customHeight="false" outlineLevel="0" collapsed="false">
      <c r="A93" s="0" t="n">
        <v>90</v>
      </c>
      <c r="B93" s="0" t="n">
        <v>0.161531163726689</v>
      </c>
      <c r="C93" s="0" t="n">
        <v>27.0286527373935</v>
      </c>
      <c r="D93" s="0" t="n">
        <v>14.4300467403457</v>
      </c>
      <c r="E93" s="0" t="n">
        <v>905.457610972903</v>
      </c>
      <c r="F93" s="24" t="n">
        <v>13.8714129660325</v>
      </c>
      <c r="G93" s="46" t="n">
        <v>5.0129432472351</v>
      </c>
      <c r="H93" s="46" t="n">
        <v>104.404262365097</v>
      </c>
      <c r="I93" s="0" t="n">
        <v>1.93</v>
      </c>
      <c r="J93" s="24" t="n">
        <v>0.13</v>
      </c>
      <c r="K93" s="47" t="n">
        <v>1.13648581161403</v>
      </c>
      <c r="L93" s="47" t="n">
        <v>4.00710618776194</v>
      </c>
      <c r="M93" s="0" t="n">
        <v>0</v>
      </c>
    </row>
    <row r="94" customFormat="false" ht="12.8" hidden="false" customHeight="false" outlineLevel="0" collapsed="false">
      <c r="A94" s="0" t="n">
        <v>91</v>
      </c>
      <c r="B94" s="0" t="n">
        <v>0.102655319003877</v>
      </c>
      <c r="C94" s="0" t="n">
        <v>25.1857900507531</v>
      </c>
      <c r="D94" s="0" t="n">
        <v>10.5339341204524</v>
      </c>
      <c r="E94" s="0" t="n">
        <v>880.998745422258</v>
      </c>
      <c r="F94" s="24" t="n">
        <v>13.9726641555655</v>
      </c>
      <c r="G94" s="46" t="n">
        <v>5.0129432472351</v>
      </c>
      <c r="H94" s="46" t="n">
        <v>104.404262365097</v>
      </c>
      <c r="I94" s="0" t="n">
        <v>1.93</v>
      </c>
      <c r="J94" s="24" t="n">
        <v>0.13</v>
      </c>
      <c r="K94" s="47" t="n">
        <v>1.13648581161403</v>
      </c>
      <c r="L94" s="47" t="n">
        <v>4.00710618776194</v>
      </c>
      <c r="M94" s="0" t="n">
        <v>0</v>
      </c>
    </row>
    <row r="95" customFormat="false" ht="12.8" hidden="false" customHeight="false" outlineLevel="0" collapsed="false">
      <c r="A95" s="0" t="n">
        <v>92</v>
      </c>
      <c r="B95" s="0" t="n">
        <v>0.0679336669878597</v>
      </c>
      <c r="C95" s="0" t="n">
        <v>27.642940299607</v>
      </c>
      <c r="D95" s="0" t="n">
        <v>7.64792477238322</v>
      </c>
      <c r="E95" s="0" t="n">
        <v>890.830250202419</v>
      </c>
      <c r="F95" s="24" t="n">
        <v>14.0739153450986</v>
      </c>
      <c r="G95" s="46" t="n">
        <v>5.0129432472351</v>
      </c>
      <c r="H95" s="46" t="n">
        <v>104.404262365097</v>
      </c>
      <c r="I95" s="0" t="n">
        <v>1.93</v>
      </c>
      <c r="J95" s="24" t="n">
        <v>0.13</v>
      </c>
      <c r="K95" s="47" t="n">
        <v>1.13648581161403</v>
      </c>
      <c r="L95" s="47" t="n">
        <v>4.00710618776194</v>
      </c>
      <c r="M95" s="0" t="n">
        <v>0</v>
      </c>
    </row>
    <row r="96" customFormat="false" ht="12.8" hidden="false" customHeight="false" outlineLevel="0" collapsed="false">
      <c r="A96" s="0" t="n">
        <v>93</v>
      </c>
      <c r="B96" s="0" t="n">
        <v>0.0347216520160172</v>
      </c>
      <c r="C96" s="0" t="n">
        <v>49.1430049770792</v>
      </c>
      <c r="D96" s="0" t="n">
        <v>5.62771822873482</v>
      </c>
      <c r="E96" s="0" t="n">
        <v>875.723303832903</v>
      </c>
      <c r="F96" s="24" t="n">
        <v>14.1498537372484</v>
      </c>
      <c r="G96" s="46" t="n">
        <v>5.0129432472351</v>
      </c>
      <c r="H96" s="46" t="n">
        <v>104.404262365097</v>
      </c>
      <c r="I96" s="0" t="n">
        <v>1.93</v>
      </c>
      <c r="J96" s="24" t="n">
        <v>0.13</v>
      </c>
      <c r="K96" s="47" t="n">
        <v>1.13648581161403</v>
      </c>
      <c r="L96" s="47" t="n">
        <v>4.00710618776194</v>
      </c>
      <c r="M96" s="0" t="n">
        <v>0</v>
      </c>
    </row>
    <row r="97" customFormat="false" ht="12.8" hidden="false" customHeight="false" outlineLevel="0" collapsed="false">
      <c r="A97" s="0" t="n">
        <v>94</v>
      </c>
      <c r="B97" s="0" t="n">
        <v>0.0120770963533973</v>
      </c>
      <c r="C97" s="0" t="n">
        <v>77.4002328388997</v>
      </c>
      <c r="D97" s="0" t="n">
        <v>4.0404130872968</v>
      </c>
      <c r="E97" s="0" t="n">
        <v>877.881439028548</v>
      </c>
      <c r="F97" s="24" t="n">
        <v>14.2257921293983</v>
      </c>
      <c r="G97" s="46" t="n">
        <v>5.0129432472351</v>
      </c>
      <c r="H97" s="46" t="n">
        <v>104.404262365097</v>
      </c>
      <c r="I97" s="0" t="n">
        <v>1.93</v>
      </c>
      <c r="J97" s="24" t="n">
        <v>0.13</v>
      </c>
      <c r="K97" s="47" t="n">
        <v>1.13648581161403</v>
      </c>
      <c r="L97" s="47" t="n">
        <v>4.00710618776194</v>
      </c>
      <c r="M97" s="0" t="n">
        <v>0</v>
      </c>
    </row>
    <row r="98" customFormat="false" ht="12.8" hidden="false" customHeight="false" outlineLevel="0" collapsed="false">
      <c r="A98" s="0" t="n">
        <v>95</v>
      </c>
      <c r="B98" s="0" t="n">
        <v>0.00452891113252398</v>
      </c>
      <c r="C98" s="0" t="n">
        <v>92.4502781131302</v>
      </c>
      <c r="D98" s="0" t="n">
        <v>3.0303098154726</v>
      </c>
      <c r="E98" s="0" t="n">
        <v>867.330555849838</v>
      </c>
      <c r="F98" s="24" t="n">
        <v>14.3270433189313</v>
      </c>
      <c r="G98" s="46" t="n">
        <v>5.0129432472351</v>
      </c>
      <c r="H98" s="46" t="n">
        <v>104.404262365097</v>
      </c>
      <c r="I98" s="0" t="n">
        <v>1.93</v>
      </c>
      <c r="J98" s="24" t="n">
        <v>0.13</v>
      </c>
      <c r="K98" s="47" t="n">
        <v>1.13648581161403</v>
      </c>
      <c r="L98" s="47" t="n">
        <v>4.00710618776194</v>
      </c>
      <c r="M98" s="0" t="n">
        <v>0</v>
      </c>
    </row>
    <row r="99" customFormat="false" ht="12.8" hidden="false" customHeight="false" outlineLevel="0" collapsed="false">
      <c r="A99" s="0" t="n">
        <v>96</v>
      </c>
      <c r="B99" s="0" t="n">
        <v>0.00150963704417466</v>
      </c>
      <c r="C99" s="0" t="n">
        <v>115.793205477243</v>
      </c>
      <c r="D99" s="0" t="n">
        <v>2.16450701105185</v>
      </c>
      <c r="E99" s="0" t="n">
        <v>858.937807866774</v>
      </c>
      <c r="F99" s="24" t="n">
        <v>14.4029817110812</v>
      </c>
      <c r="G99" s="46" t="n">
        <v>5.0129432472351</v>
      </c>
      <c r="H99" s="46" t="n">
        <v>104.404262365097</v>
      </c>
      <c r="I99" s="0" t="n">
        <v>1.93</v>
      </c>
      <c r="J99" s="24" t="n">
        <v>0.13</v>
      </c>
      <c r="K99" s="47" t="n">
        <v>1.13648581161403</v>
      </c>
      <c r="L99" s="47" t="n">
        <v>4.00710618776194</v>
      </c>
      <c r="M99" s="0" t="n">
        <v>0</v>
      </c>
    </row>
    <row r="100" customFormat="false" ht="12.8" hidden="false" customHeight="false" outlineLevel="0" collapsed="false">
      <c r="A100" s="0" t="n">
        <v>97</v>
      </c>
      <c r="B100" s="0" t="n">
        <v>0.00150963704417466</v>
      </c>
      <c r="C100" s="0" t="n">
        <v>175.071955230845</v>
      </c>
      <c r="D100" s="0" t="n">
        <v>1.73160560884148</v>
      </c>
      <c r="E100" s="0" t="n">
        <v>851.024645482742</v>
      </c>
      <c r="F100" s="24" t="n">
        <v>14.478920103231</v>
      </c>
      <c r="G100" s="46" t="n">
        <v>5.0129432472351</v>
      </c>
      <c r="H100" s="46" t="n">
        <v>104.404262365097</v>
      </c>
      <c r="I100" s="0" t="n">
        <v>1.93</v>
      </c>
      <c r="J100" s="24" t="n">
        <v>0.13</v>
      </c>
      <c r="K100" s="47" t="n">
        <v>1.13648581161403</v>
      </c>
      <c r="L100" s="47" t="n">
        <v>4.00710618776194</v>
      </c>
      <c r="M100" s="0" t="n">
        <v>0</v>
      </c>
    </row>
    <row r="101" customFormat="false" ht="12.8" hidden="false" customHeight="false" outlineLevel="0" collapsed="false">
      <c r="A101" s="0" t="n">
        <v>98</v>
      </c>
      <c r="B101" s="0" t="n">
        <v>0.00150963704417466</v>
      </c>
      <c r="C101" s="0" t="n">
        <v>270.286527373935</v>
      </c>
      <c r="D101" s="0" t="n">
        <v>1.15440373922766</v>
      </c>
      <c r="E101" s="0" t="n">
        <v>827.764743929677</v>
      </c>
      <c r="F101" s="24" t="n">
        <v>14.5548584953808</v>
      </c>
      <c r="G101" s="46" t="n">
        <v>5.0129432472351</v>
      </c>
      <c r="H101" s="46" t="n">
        <v>104.404262365097</v>
      </c>
      <c r="I101" s="0" t="n">
        <v>1.93</v>
      </c>
      <c r="J101" s="24" t="n">
        <v>0.13</v>
      </c>
      <c r="K101" s="47" t="n">
        <v>1.13648581161403</v>
      </c>
      <c r="L101" s="47" t="n">
        <v>4.00710618776194</v>
      </c>
      <c r="M101" s="0" t="n">
        <v>0</v>
      </c>
    </row>
    <row r="102" customFormat="false" ht="12.8" hidden="false" customHeight="false" outlineLevel="0" collapsed="false">
      <c r="A102" s="0" t="n">
        <v>99</v>
      </c>
      <c r="B102" s="0" t="n">
        <v>0.00150963704417466</v>
      </c>
      <c r="C102" s="0" t="n">
        <v>384.851157726751</v>
      </c>
      <c r="D102" s="0" t="n">
        <v>0.865802804420742</v>
      </c>
      <c r="E102" s="0" t="n">
        <v>801.147743183387</v>
      </c>
      <c r="F102" s="24" t="n">
        <v>14.6307968875306</v>
      </c>
      <c r="G102" s="46" t="n">
        <v>5.0129432472351</v>
      </c>
      <c r="H102" s="46" t="n">
        <v>104.404262365097</v>
      </c>
      <c r="I102" s="0" t="n">
        <v>1.93</v>
      </c>
      <c r="J102" s="24" t="n">
        <v>0.13</v>
      </c>
      <c r="K102" s="47" t="n">
        <v>1.13648581161403</v>
      </c>
      <c r="L102" s="47" t="n">
        <v>4.00710618776194</v>
      </c>
      <c r="M102" s="0" t="n">
        <v>0</v>
      </c>
    </row>
    <row r="103" customFormat="false" ht="12.8" hidden="false" customHeight="false" outlineLevel="0" collapsed="false">
      <c r="A103" s="0" t="n">
        <v>100</v>
      </c>
      <c r="B103" s="0" t="n">
        <v>0.00150963704417466</v>
      </c>
      <c r="C103" s="0" t="n">
        <v>447.815632853634</v>
      </c>
      <c r="D103" s="0" t="n">
        <v>0.577201869613828</v>
      </c>
      <c r="E103" s="0" t="n">
        <v>769.495093647258</v>
      </c>
      <c r="F103" s="24" t="n">
        <v>14.7067352796804</v>
      </c>
      <c r="G103" s="46" t="n">
        <v>5.0129432472351</v>
      </c>
      <c r="H103" s="46" t="n">
        <v>104.404262365097</v>
      </c>
      <c r="I103" s="0" t="n">
        <v>1.93</v>
      </c>
      <c r="J103" s="24" t="n">
        <v>0.13</v>
      </c>
      <c r="K103" s="47" t="n">
        <v>1.13648581161403</v>
      </c>
      <c r="L103" s="47" t="n">
        <v>4.00710618776194</v>
      </c>
      <c r="M103" s="0" t="n">
        <v>0</v>
      </c>
    </row>
    <row r="104" customFormat="false" ht="12.8" hidden="false" customHeight="false" outlineLevel="0" collapsed="false">
      <c r="A104" s="0" t="n">
        <v>101</v>
      </c>
      <c r="B104" s="0" t="n">
        <v>0.00150963704417466</v>
      </c>
      <c r="C104" s="0" t="n">
        <v>399.901203000982</v>
      </c>
      <c r="D104" s="0" t="n">
        <v>0.432901402210371</v>
      </c>
      <c r="E104" s="0" t="n">
        <v>753.428976079677</v>
      </c>
      <c r="F104" s="24" t="n">
        <v>14.7826736718302</v>
      </c>
      <c r="G104" s="46" t="n">
        <v>5.0129432472351</v>
      </c>
      <c r="H104" s="46" t="n">
        <v>104.404262365097</v>
      </c>
      <c r="I104" s="0" t="n">
        <v>1.93</v>
      </c>
      <c r="J104" s="24" t="n">
        <v>0.13</v>
      </c>
      <c r="K104" s="47" t="n">
        <v>1.13648581161403</v>
      </c>
      <c r="L104" s="47" t="n">
        <v>4.00710618776194</v>
      </c>
      <c r="M104" s="0" t="n">
        <v>0</v>
      </c>
    </row>
    <row r="105" customFormat="false" ht="12.8" hidden="false" customHeight="false" outlineLevel="0" collapsed="false">
      <c r="A105" s="0" t="n">
        <v>102</v>
      </c>
      <c r="B105" s="0" t="n">
        <v>0.00150963704417466</v>
      </c>
      <c r="C105" s="0" t="n">
        <v>274.58654030943</v>
      </c>
      <c r="D105" s="0" t="n">
        <v>0.288600934806914</v>
      </c>
      <c r="E105" s="0" t="n">
        <v>706.669380174032</v>
      </c>
      <c r="F105" s="24" t="n">
        <v>14.85861206398</v>
      </c>
      <c r="G105" s="46" t="n">
        <v>5.0129432472351</v>
      </c>
      <c r="H105" s="46" t="n">
        <v>104.404262365097</v>
      </c>
      <c r="I105" s="0" t="n">
        <v>1.93</v>
      </c>
      <c r="J105" s="24" t="n">
        <v>0.13</v>
      </c>
      <c r="K105" s="47" t="n">
        <v>1.13648581161403</v>
      </c>
      <c r="L105" s="47" t="n">
        <v>4.00710618776194</v>
      </c>
      <c r="M105" s="0" t="n">
        <v>0</v>
      </c>
    </row>
    <row r="106" customFormat="false" ht="12.8" hidden="false" customHeight="false" outlineLevel="0" collapsed="false">
      <c r="A106" s="0" t="n">
        <v>103</v>
      </c>
      <c r="B106" s="0" t="n">
        <v>0.00150963704417466</v>
      </c>
      <c r="C106" s="0" t="n">
        <v>205.479189560412</v>
      </c>
      <c r="D106" s="0" t="n">
        <v>0.144300467403457</v>
      </c>
      <c r="E106" s="0" t="n">
        <v>675.736109036451</v>
      </c>
      <c r="F106" s="24" t="n">
        <v>14.9345504561298</v>
      </c>
      <c r="G106" s="46" t="n">
        <v>5.0129432472351</v>
      </c>
      <c r="H106" s="46" t="n">
        <v>104.404262365097</v>
      </c>
      <c r="I106" s="0" t="n">
        <v>1.93</v>
      </c>
      <c r="J106" s="24" t="n">
        <v>0.13</v>
      </c>
      <c r="K106" s="47" t="n">
        <v>1.13648581161403</v>
      </c>
      <c r="L106" s="47" t="n">
        <v>4.00710618776194</v>
      </c>
      <c r="M106" s="0" t="n">
        <v>0</v>
      </c>
    </row>
    <row r="107" customFormat="false" ht="12.8" hidden="false" customHeight="false" outlineLevel="0" collapsed="false">
      <c r="A107" s="0" t="n">
        <v>104</v>
      </c>
      <c r="B107" s="39" t="n">
        <v>0.0211349186184452</v>
      </c>
      <c r="C107" s="39" t="n">
        <v>320.965251256548</v>
      </c>
      <c r="D107" s="39" t="n">
        <v>0.577201869613828</v>
      </c>
      <c r="E107" s="39" t="n">
        <v>4955.31820200081</v>
      </c>
      <c r="F107" s="40" t="n">
        <v>291.654051450047</v>
      </c>
      <c r="G107" s="46" t="n">
        <v>5.0129432472351</v>
      </c>
      <c r="H107" s="46" t="n">
        <v>104.404262365097</v>
      </c>
      <c r="I107" s="39" t="n">
        <v>1.93</v>
      </c>
      <c r="J107" s="40" t="n">
        <v>0.13</v>
      </c>
      <c r="K107" s="59" t="n">
        <v>1.13648581161403</v>
      </c>
      <c r="L107" s="59" t="n">
        <v>4.00710618776194</v>
      </c>
      <c r="M107" s="0" t="n">
        <v>0</v>
      </c>
    </row>
    <row r="108" customFormat="false" ht="12.8" hidden="false" customHeight="false" outlineLevel="0" collapsed="false">
      <c r="A108" s="0" t="n">
        <v>105</v>
      </c>
      <c r="B108" s="0" t="n">
        <v>8.55937403385833</v>
      </c>
      <c r="C108" s="0" t="n">
        <v>9.50289510466438</v>
      </c>
      <c r="D108" s="0" t="n">
        <v>46.7766034441532</v>
      </c>
      <c r="E108" s="0" t="n">
        <v>16.7900084279456</v>
      </c>
      <c r="F108" s="24" t="n">
        <v>0.769605238927715</v>
      </c>
      <c r="G108" s="46" t="n">
        <v>5.0129432472351</v>
      </c>
      <c r="H108" s="62" t="n">
        <v>42.4293530471536</v>
      </c>
      <c r="I108" s="0" t="n">
        <v>1.93</v>
      </c>
      <c r="J108" s="24" t="n">
        <v>0.13</v>
      </c>
      <c r="K108" s="47" t="n">
        <v>1.2916</v>
      </c>
      <c r="L108" s="47" t="n">
        <v>4.00710618776194</v>
      </c>
      <c r="M108" s="0" t="n">
        <v>0</v>
      </c>
    </row>
    <row r="109" customFormat="false" ht="12.8" hidden="false" customHeight="false" outlineLevel="0" collapsed="false">
      <c r="A109" s="0" t="n">
        <v>106</v>
      </c>
      <c r="B109" s="0" t="n">
        <v>2.57831731169319</v>
      </c>
      <c r="C109" s="0" t="n">
        <v>5.86289727217598</v>
      </c>
      <c r="D109" s="0" t="n">
        <v>11.1978811291771</v>
      </c>
      <c r="E109" s="0" t="n">
        <v>14.1389544656384</v>
      </c>
      <c r="F109" s="24" t="n">
        <v>0.327956777952151</v>
      </c>
      <c r="G109" s="46" t="n">
        <v>5.0129432472351</v>
      </c>
      <c r="H109" s="62" t="n">
        <v>42.4293530471536</v>
      </c>
      <c r="I109" s="0" t="n">
        <v>1.93</v>
      </c>
      <c r="J109" s="24" t="n">
        <v>0.13</v>
      </c>
      <c r="K109" s="47" t="n">
        <v>1.2916</v>
      </c>
      <c r="L109" s="47" t="n">
        <v>4.00710618776194</v>
      </c>
      <c r="M109" s="0" t="n">
        <v>0</v>
      </c>
    </row>
    <row r="110" customFormat="false" ht="12.8" hidden="false" customHeight="false" outlineLevel="0" collapsed="false">
      <c r="A110" s="0" t="n">
        <v>107</v>
      </c>
      <c r="B110" s="0" t="n">
        <v>1.85535752898888</v>
      </c>
      <c r="C110" s="0" t="n">
        <v>5.16824119727361</v>
      </c>
      <c r="D110" s="0" t="n">
        <v>8.19481300817048</v>
      </c>
      <c r="E110" s="0" t="n">
        <v>18.6310181239923</v>
      </c>
      <c r="F110" s="24" t="n">
        <v>0.332329534991513</v>
      </c>
      <c r="G110" s="46" t="n">
        <v>5.0129432472351</v>
      </c>
      <c r="H110" s="62" t="n">
        <v>42.4293530471536</v>
      </c>
      <c r="I110" s="0" t="n">
        <v>1.93</v>
      </c>
      <c r="J110" s="24" t="n">
        <v>0.13</v>
      </c>
      <c r="K110" s="47" t="n">
        <v>1.2916</v>
      </c>
      <c r="L110" s="47" t="n">
        <v>4.00710618776194</v>
      </c>
      <c r="M110" s="0" t="n">
        <v>0</v>
      </c>
    </row>
    <row r="111" customFormat="false" ht="12.8" hidden="false" customHeight="false" outlineLevel="0" collapsed="false">
      <c r="A111" s="0" t="n">
        <v>108</v>
      </c>
      <c r="B111" s="0" t="n">
        <v>1.01494940613406</v>
      </c>
      <c r="C111" s="0" t="n">
        <v>4.14015020641811</v>
      </c>
      <c r="D111" s="0" t="n">
        <v>5.95523678233507</v>
      </c>
      <c r="E111" s="0" t="n">
        <v>22.9021606188205</v>
      </c>
      <c r="F111" s="24" t="n">
        <v>0.332329534991513</v>
      </c>
      <c r="G111" s="46" t="n">
        <v>5.0129432472351</v>
      </c>
      <c r="H111" s="62" t="n">
        <v>42.4293530471536</v>
      </c>
      <c r="I111" s="0" t="n">
        <v>1.93</v>
      </c>
      <c r="J111" s="24" t="n">
        <v>0.13</v>
      </c>
      <c r="K111" s="47" t="n">
        <v>1.2916</v>
      </c>
      <c r="L111" s="47" t="n">
        <v>4.00710618776194</v>
      </c>
      <c r="M111" s="0" t="n">
        <v>0</v>
      </c>
    </row>
    <row r="112" customFormat="false" ht="12.8" hidden="false" customHeight="false" outlineLevel="0" collapsed="false">
      <c r="A112" s="0" t="n">
        <v>109</v>
      </c>
      <c r="B112" s="0" t="n">
        <v>0.544829800142682</v>
      </c>
      <c r="C112" s="0" t="n">
        <v>3.1120592155626</v>
      </c>
      <c r="D112" s="0" t="n">
        <v>4.37735353231467</v>
      </c>
      <c r="E112" s="0" t="n">
        <v>27.2469435014907</v>
      </c>
      <c r="F112" s="24" t="n">
        <v>0.336702292030875</v>
      </c>
      <c r="G112" s="46" t="n">
        <v>5.0129432472351</v>
      </c>
      <c r="H112" s="62" t="n">
        <v>42.4293530471536</v>
      </c>
      <c r="I112" s="0" t="n">
        <v>1.93</v>
      </c>
      <c r="J112" s="24" t="n">
        <v>0.13</v>
      </c>
      <c r="K112" s="47" t="n">
        <v>1.2916</v>
      </c>
      <c r="L112" s="47" t="n">
        <v>4.00710618776194</v>
      </c>
      <c r="M112" s="0" t="n">
        <v>0</v>
      </c>
    </row>
    <row r="113" customFormat="false" ht="12.8" hidden="false" customHeight="false" outlineLevel="0" collapsed="false">
      <c r="A113" s="0" t="n">
        <v>110</v>
      </c>
      <c r="B113" s="0" t="n">
        <v>0.555595897989813</v>
      </c>
      <c r="C113" s="0" t="n">
        <v>2.22289943968757</v>
      </c>
      <c r="D113" s="0" t="n">
        <v>3.20666595971888</v>
      </c>
      <c r="E113" s="0" t="n">
        <v>30.6344013422165</v>
      </c>
      <c r="F113" s="24" t="n">
        <v>0.341075049070237</v>
      </c>
      <c r="G113" s="46" t="n">
        <v>5.0129432472351</v>
      </c>
      <c r="H113" s="62" t="n">
        <v>42.4293530471536</v>
      </c>
      <c r="I113" s="0" t="n">
        <v>1.93</v>
      </c>
      <c r="J113" s="24" t="n">
        <v>0.13</v>
      </c>
      <c r="K113" s="47" t="n">
        <v>1.2916</v>
      </c>
      <c r="L113" s="47" t="n">
        <v>4.00710618776194</v>
      </c>
      <c r="M113" s="0" t="n">
        <v>0</v>
      </c>
    </row>
    <row r="114" customFormat="false" ht="12.8" hidden="false" customHeight="false" outlineLevel="0" collapsed="false">
      <c r="A114" s="0" t="n">
        <v>111</v>
      </c>
      <c r="B114" s="0" t="n">
        <v>0.834535705847294</v>
      </c>
      <c r="C114" s="0" t="n">
        <v>1.5560296077813</v>
      </c>
      <c r="D114" s="0" t="n">
        <v>2.34137514519157</v>
      </c>
      <c r="E114" s="0" t="n">
        <v>34.831903449203</v>
      </c>
      <c r="F114" s="24" t="n">
        <v>0.341075049070237</v>
      </c>
      <c r="G114" s="46" t="n">
        <v>5.0129432472351</v>
      </c>
      <c r="H114" s="62" t="n">
        <v>42.4293530471536</v>
      </c>
      <c r="I114" s="0" t="n">
        <v>1.93</v>
      </c>
      <c r="J114" s="24" t="n">
        <v>0.13</v>
      </c>
      <c r="K114" s="47" t="n">
        <v>1.2916</v>
      </c>
      <c r="L114" s="47" t="n">
        <v>4.00710618776194</v>
      </c>
      <c r="M114" s="0" t="n">
        <v>0</v>
      </c>
    </row>
    <row r="115" customFormat="false" ht="12.8" hidden="false" customHeight="false" outlineLevel="0" collapsed="false">
      <c r="A115" s="0" t="n">
        <v>112</v>
      </c>
      <c r="B115" s="0" t="n">
        <v>0.668803048079341</v>
      </c>
      <c r="C115" s="0" t="n">
        <v>1.08366347684769</v>
      </c>
      <c r="D115" s="0" t="n">
        <v>1.67968216937656</v>
      </c>
      <c r="E115" s="0" t="n">
        <v>37.7038785750358</v>
      </c>
      <c r="F115" s="24" t="n">
        <v>0.345447806109599</v>
      </c>
      <c r="G115" s="46" t="n">
        <v>5.0129432472351</v>
      </c>
      <c r="H115" s="62" t="n">
        <v>42.4293530471536</v>
      </c>
      <c r="I115" s="0" t="n">
        <v>1.93</v>
      </c>
      <c r="J115" s="24" t="n">
        <v>0.13</v>
      </c>
      <c r="K115" s="47" t="n">
        <v>1.2916</v>
      </c>
      <c r="L115" s="47" t="n">
        <v>4.00710618776194</v>
      </c>
      <c r="M115" s="0" t="n">
        <v>0</v>
      </c>
    </row>
    <row r="116" customFormat="false" ht="12.8" hidden="false" customHeight="false" outlineLevel="0" collapsed="false">
      <c r="A116" s="0" t="n">
        <v>113</v>
      </c>
      <c r="B116" s="0" t="n">
        <v>0.154966559920823</v>
      </c>
      <c r="C116" s="0" t="n">
        <v>0.778014803890651</v>
      </c>
      <c r="D116" s="0" t="n">
        <v>1.22158703227386</v>
      </c>
      <c r="E116" s="0" t="n">
        <v>40.5758537008686</v>
      </c>
      <c r="F116" s="24" t="n">
        <v>0.349820563148961</v>
      </c>
      <c r="G116" s="46" t="n">
        <v>5.0129432472351</v>
      </c>
      <c r="H116" s="62" t="n">
        <v>42.4293530471536</v>
      </c>
      <c r="I116" s="0" t="n">
        <v>1.93</v>
      </c>
      <c r="J116" s="24" t="n">
        <v>0.13</v>
      </c>
      <c r="K116" s="47" t="n">
        <v>1.2916</v>
      </c>
      <c r="L116" s="47" t="n">
        <v>4.00710618776194</v>
      </c>
      <c r="M116" s="0" t="n">
        <v>0</v>
      </c>
    </row>
    <row r="117" customFormat="false" ht="12.8" hidden="false" customHeight="false" outlineLevel="0" collapsed="false">
      <c r="A117" s="0" t="n">
        <v>114</v>
      </c>
      <c r="B117" s="0" t="n">
        <v>0.0326245389306995</v>
      </c>
      <c r="C117" s="0" t="n">
        <v>0.555724859921894</v>
      </c>
      <c r="D117" s="0" t="n">
        <v>0.916190274205395</v>
      </c>
      <c r="E117" s="0" t="n">
        <v>40.7967748643942</v>
      </c>
      <c r="F117" s="24" t="n">
        <v>0.349820563148961</v>
      </c>
      <c r="G117" s="46" t="n">
        <v>5.0129432472351</v>
      </c>
      <c r="H117" s="62" t="n">
        <v>42.4293530471536</v>
      </c>
      <c r="I117" s="0" t="n">
        <v>1.93</v>
      </c>
      <c r="J117" s="24" t="n">
        <v>0.13</v>
      </c>
      <c r="K117" s="47" t="n">
        <v>1.2916</v>
      </c>
      <c r="L117" s="47" t="n">
        <v>4.00710618776194</v>
      </c>
      <c r="M117" s="0" t="n">
        <v>0</v>
      </c>
    </row>
    <row r="118" customFormat="false" ht="12.8" hidden="false" customHeight="false" outlineLevel="0" collapsed="false">
      <c r="A118" s="0" t="n">
        <v>115</v>
      </c>
      <c r="B118" s="0" t="n">
        <v>0.00978736167920986</v>
      </c>
      <c r="C118" s="0" t="n">
        <v>0.389007401945326</v>
      </c>
      <c r="D118" s="0" t="n">
        <v>0.661692975815008</v>
      </c>
      <c r="E118" s="0" t="n">
        <v>40.870415252236</v>
      </c>
      <c r="F118" s="24" t="n">
        <v>0.354193320188323</v>
      </c>
      <c r="G118" s="46" t="n">
        <v>5.0129432472351</v>
      </c>
      <c r="H118" s="62" t="n">
        <v>42.4293530471536</v>
      </c>
      <c r="I118" s="0" t="n">
        <v>1.93</v>
      </c>
      <c r="J118" s="24" t="n">
        <v>0.13</v>
      </c>
      <c r="K118" s="47" t="n">
        <v>1.2916</v>
      </c>
      <c r="L118" s="47" t="n">
        <v>4.00710618776194</v>
      </c>
      <c r="M118" s="0" t="n">
        <v>0</v>
      </c>
    </row>
    <row r="119" customFormat="false" ht="12.8" hidden="false" customHeight="false" outlineLevel="0" collapsed="false">
      <c r="A119" s="0" t="n">
        <v>116</v>
      </c>
      <c r="B119" s="0" t="n">
        <v>0.00358869928237695</v>
      </c>
      <c r="C119" s="0" t="n">
        <v>0.305648672957042</v>
      </c>
      <c r="D119" s="0" t="n">
        <v>0.508994596780775</v>
      </c>
      <c r="E119" s="0" t="n">
        <v>41.2386171914454</v>
      </c>
      <c r="F119" s="24" t="n">
        <v>0.354193320188323</v>
      </c>
      <c r="G119" s="46" t="n">
        <v>5.0129432472351</v>
      </c>
      <c r="H119" s="62" t="n">
        <v>42.4293530471536</v>
      </c>
      <c r="I119" s="0" t="n">
        <v>1.93</v>
      </c>
      <c r="J119" s="24" t="n">
        <v>0.13</v>
      </c>
      <c r="K119" s="47" t="n">
        <v>1.2916</v>
      </c>
      <c r="L119" s="47" t="n">
        <v>4.00710618776194</v>
      </c>
      <c r="M119" s="0" t="n">
        <v>0</v>
      </c>
    </row>
    <row r="120" customFormat="false" ht="12.8" hidden="false" customHeight="false" outlineLevel="0" collapsed="false">
      <c r="A120" s="0" t="n">
        <v>117</v>
      </c>
      <c r="B120" s="0" t="n">
        <v>0.00195747233584197</v>
      </c>
      <c r="C120" s="0" t="n">
        <v>0.277862429960947</v>
      </c>
      <c r="D120" s="0" t="n">
        <v>0.356296217746543</v>
      </c>
      <c r="E120" s="0" t="n">
        <v>40.1340113738174</v>
      </c>
      <c r="F120" s="24" t="n">
        <v>0.358566077227685</v>
      </c>
      <c r="G120" s="46" t="n">
        <v>5.0129432472351</v>
      </c>
      <c r="H120" s="62" t="n">
        <v>42.4293530471536</v>
      </c>
      <c r="I120" s="0" t="n">
        <v>1.93</v>
      </c>
      <c r="J120" s="24" t="n">
        <v>0.13</v>
      </c>
      <c r="K120" s="47" t="n">
        <v>1.2916</v>
      </c>
      <c r="L120" s="47" t="n">
        <v>4.00710618776194</v>
      </c>
      <c r="M120" s="0" t="n">
        <v>0</v>
      </c>
    </row>
    <row r="121" customFormat="false" ht="12.8" hidden="false" customHeight="false" outlineLevel="0" collapsed="false">
      <c r="A121" s="0" t="n">
        <v>118</v>
      </c>
      <c r="B121" s="0" t="n">
        <v>0.00130498155722798</v>
      </c>
      <c r="C121" s="0" t="n">
        <v>0.305648672957042</v>
      </c>
      <c r="D121" s="0" t="n">
        <v>0.254497298390388</v>
      </c>
      <c r="E121" s="0" t="n">
        <v>40.5758537008686</v>
      </c>
      <c r="F121" s="24" t="n">
        <v>0.358566077227685</v>
      </c>
      <c r="G121" s="46" t="n">
        <v>5.0129432472351</v>
      </c>
      <c r="H121" s="62" t="n">
        <v>42.4293530471536</v>
      </c>
      <c r="I121" s="0" t="n">
        <v>1.93</v>
      </c>
      <c r="J121" s="24" t="n">
        <v>0.13</v>
      </c>
      <c r="K121" s="47" t="n">
        <v>1.2916</v>
      </c>
      <c r="L121" s="47" t="n">
        <v>4.00710618776194</v>
      </c>
      <c r="M121" s="0" t="n">
        <v>0</v>
      </c>
    </row>
    <row r="122" customFormat="false" ht="12.8" hidden="false" customHeight="false" outlineLevel="0" collapsed="false">
      <c r="A122" s="0" t="n">
        <v>119</v>
      </c>
      <c r="B122" s="0" t="n">
        <v>0.000652490778613991</v>
      </c>
      <c r="C122" s="0" t="n">
        <v>0.555724859921894</v>
      </c>
      <c r="D122" s="0" t="n">
        <v>0.20359783871231</v>
      </c>
      <c r="E122" s="0" t="n">
        <v>39.8394498224499</v>
      </c>
      <c r="F122" s="24" t="n">
        <v>0.362938834267047</v>
      </c>
      <c r="G122" s="46" t="n">
        <v>5.0129432472351</v>
      </c>
      <c r="H122" s="62" t="n">
        <v>42.4293530471536</v>
      </c>
      <c r="I122" s="0" t="n">
        <v>1.93</v>
      </c>
      <c r="J122" s="24" t="n">
        <v>0.13</v>
      </c>
      <c r="K122" s="47" t="n">
        <v>1.2916</v>
      </c>
      <c r="L122" s="47" t="n">
        <v>4.00710618776194</v>
      </c>
      <c r="M122" s="0" t="n">
        <v>0</v>
      </c>
    </row>
    <row r="123" customFormat="false" ht="12.8" hidden="false" customHeight="false" outlineLevel="0" collapsed="false">
      <c r="A123" s="0" t="n">
        <v>120</v>
      </c>
      <c r="B123" s="0" t="n">
        <v>0.000326245389306995</v>
      </c>
      <c r="C123" s="0" t="n">
        <v>0.88915977587503</v>
      </c>
      <c r="D123" s="0" t="n">
        <v>0.152698379034233</v>
      </c>
      <c r="E123" s="0" t="n">
        <v>39.9867305981336</v>
      </c>
      <c r="F123" s="24" t="n">
        <v>0.362938834267047</v>
      </c>
      <c r="G123" s="46" t="n">
        <v>5.0129432472351</v>
      </c>
      <c r="H123" s="62" t="n">
        <v>42.4293530471536</v>
      </c>
      <c r="I123" s="0" t="n">
        <v>1.93</v>
      </c>
      <c r="J123" s="24" t="n">
        <v>0.13</v>
      </c>
      <c r="K123" s="47" t="n">
        <v>1.2916</v>
      </c>
      <c r="L123" s="47" t="n">
        <v>4.00710618776194</v>
      </c>
      <c r="M123" s="0" t="n">
        <v>0</v>
      </c>
    </row>
    <row r="124" customFormat="false" ht="12.8" hidden="false" customHeight="false" outlineLevel="0" collapsed="false">
      <c r="A124" s="0" t="n">
        <v>121</v>
      </c>
      <c r="B124" s="0" t="n">
        <v>0</v>
      </c>
      <c r="C124" s="0" t="n">
        <v>1.0558772338516</v>
      </c>
      <c r="D124" s="0" t="n">
        <v>0.101798919356155</v>
      </c>
      <c r="E124" s="0" t="n">
        <v>39.4712478832406</v>
      </c>
      <c r="F124" s="24" t="n">
        <v>0.367311591306409</v>
      </c>
      <c r="G124" s="46" t="n">
        <v>5.0129432472351</v>
      </c>
      <c r="H124" s="62" t="n">
        <v>42.4293530471536</v>
      </c>
      <c r="I124" s="0" t="n">
        <v>1.93</v>
      </c>
      <c r="J124" s="24" t="n">
        <v>0.13</v>
      </c>
      <c r="K124" s="47" t="n">
        <v>1.2916</v>
      </c>
      <c r="L124" s="47" t="n">
        <v>4.00710618776194</v>
      </c>
      <c r="M124" s="0" t="n">
        <v>0</v>
      </c>
    </row>
    <row r="125" customFormat="false" ht="12.8" hidden="false" customHeight="false" outlineLevel="0" collapsed="false">
      <c r="A125" s="0" t="n">
        <v>122</v>
      </c>
      <c r="B125" s="0" t="n">
        <v>0</v>
      </c>
      <c r="C125" s="0" t="n">
        <v>1.30595342081645</v>
      </c>
      <c r="D125" s="0" t="n">
        <v>0.0508994596780775</v>
      </c>
      <c r="E125" s="0" t="n">
        <v>39.1030459440312</v>
      </c>
      <c r="F125" s="24" t="n">
        <v>0.367311591306409</v>
      </c>
      <c r="G125" s="46" t="n">
        <v>5.0129432472351</v>
      </c>
      <c r="H125" s="62" t="n">
        <v>42.4293530471536</v>
      </c>
      <c r="I125" s="0" t="n">
        <v>1.93</v>
      </c>
      <c r="J125" s="24" t="n">
        <v>0.13</v>
      </c>
      <c r="K125" s="47" t="n">
        <v>1.2916</v>
      </c>
      <c r="L125" s="47" t="n">
        <v>4.00710618776194</v>
      </c>
      <c r="M125" s="0" t="n">
        <v>0</v>
      </c>
    </row>
    <row r="126" customFormat="false" ht="12.8" hidden="false" customHeight="false" outlineLevel="0" collapsed="false">
      <c r="A126" s="0" t="n">
        <v>123</v>
      </c>
      <c r="B126" s="0" t="n">
        <v>0</v>
      </c>
      <c r="C126" s="0" t="n">
        <v>2.00060949571882</v>
      </c>
      <c r="D126" s="0" t="n">
        <v>0.0508994596780775</v>
      </c>
      <c r="E126" s="0" t="n">
        <v>38.7348440048219</v>
      </c>
      <c r="F126" s="24" t="n">
        <v>0.371684348345771</v>
      </c>
      <c r="G126" s="46" t="n">
        <v>5.0129432472351</v>
      </c>
      <c r="H126" s="62" t="n">
        <v>42.4293530471536</v>
      </c>
      <c r="I126" s="0" t="n">
        <v>1.93</v>
      </c>
      <c r="J126" s="24" t="n">
        <v>0.13</v>
      </c>
      <c r="K126" s="47" t="n">
        <v>1.2916</v>
      </c>
      <c r="L126" s="47" t="n">
        <v>4.00710618776194</v>
      </c>
      <c r="M126" s="0" t="n">
        <v>0</v>
      </c>
    </row>
    <row r="127" customFormat="false" ht="12.8" hidden="false" customHeight="false" outlineLevel="0" collapsed="false">
      <c r="A127" s="0" t="n">
        <v>124</v>
      </c>
      <c r="B127" s="0" t="n">
        <v>0</v>
      </c>
      <c r="C127" s="0" t="n">
        <v>3.08427297256651</v>
      </c>
      <c r="D127" s="0" t="n">
        <v>0</v>
      </c>
      <c r="E127" s="0" t="n">
        <v>37.7038785750358</v>
      </c>
      <c r="F127" s="24" t="n">
        <v>0.371684348345771</v>
      </c>
      <c r="G127" s="46" t="n">
        <v>5.0129432472351</v>
      </c>
      <c r="H127" s="62" t="n">
        <v>42.4293530471536</v>
      </c>
      <c r="I127" s="0" t="n">
        <v>1.93</v>
      </c>
      <c r="J127" s="24" t="n">
        <v>0.13</v>
      </c>
      <c r="K127" s="47" t="n">
        <v>1.2916</v>
      </c>
      <c r="L127" s="47" t="n">
        <v>4.00710618776194</v>
      </c>
      <c r="M127" s="0" t="n">
        <v>0</v>
      </c>
    </row>
    <row r="128" customFormat="false" ht="12.8" hidden="false" customHeight="false" outlineLevel="0" collapsed="false">
      <c r="A128" s="0" t="n">
        <v>125</v>
      </c>
      <c r="B128" s="0" t="n">
        <v>0</v>
      </c>
      <c r="C128" s="0" t="n">
        <v>4.39022639338296</v>
      </c>
      <c r="D128" s="0" t="n">
        <v>0</v>
      </c>
      <c r="E128" s="0" t="n">
        <v>36.451991981724</v>
      </c>
      <c r="F128" s="24" t="n">
        <v>0.376057105385133</v>
      </c>
      <c r="G128" s="46" t="n">
        <v>5.0129432472351</v>
      </c>
      <c r="H128" s="62" t="n">
        <v>42.4293530471536</v>
      </c>
      <c r="I128" s="0" t="n">
        <v>1.93</v>
      </c>
      <c r="J128" s="24" t="n">
        <v>0.13</v>
      </c>
      <c r="K128" s="47" t="n">
        <v>1.2916</v>
      </c>
      <c r="L128" s="47" t="n">
        <v>4.00710618776194</v>
      </c>
      <c r="M128" s="0" t="n">
        <v>0</v>
      </c>
    </row>
    <row r="129" customFormat="false" ht="12.8" hidden="false" customHeight="false" outlineLevel="0" collapsed="false">
      <c r="A129" s="0" t="n">
        <v>126</v>
      </c>
      <c r="B129" s="0" t="n">
        <v>0</v>
      </c>
      <c r="C129" s="0" t="n">
        <v>5.08488246828533</v>
      </c>
      <c r="D129" s="0" t="n">
        <v>0</v>
      </c>
      <c r="E129" s="0" t="n">
        <v>35.0528246127285</v>
      </c>
      <c r="F129" s="24" t="n">
        <v>0.376057105385133</v>
      </c>
      <c r="G129" s="46" t="n">
        <v>5.0129432472351</v>
      </c>
      <c r="H129" s="62" t="n">
        <v>42.4293530471536</v>
      </c>
      <c r="I129" s="0" t="n">
        <v>1.93</v>
      </c>
      <c r="J129" s="24" t="n">
        <v>0.13</v>
      </c>
      <c r="K129" s="47" t="n">
        <v>1.2916</v>
      </c>
      <c r="L129" s="47" t="n">
        <v>4.00710618776194</v>
      </c>
      <c r="M129" s="0" t="n">
        <v>0</v>
      </c>
    </row>
    <row r="130" customFormat="false" ht="12.8" hidden="false" customHeight="false" outlineLevel="0" collapsed="false">
      <c r="A130" s="0" t="n">
        <v>127</v>
      </c>
      <c r="B130" s="0" t="n">
        <v>0</v>
      </c>
      <c r="C130" s="0" t="n">
        <v>4.55694385135953</v>
      </c>
      <c r="D130" s="0" t="n">
        <v>0</v>
      </c>
      <c r="E130" s="0" t="n">
        <v>34.3164207343099</v>
      </c>
      <c r="F130" s="24" t="n">
        <v>0.380429862424495</v>
      </c>
      <c r="G130" s="46" t="n">
        <v>5.0129432472351</v>
      </c>
      <c r="H130" s="62" t="n">
        <v>42.4293530471536</v>
      </c>
      <c r="I130" s="0" t="n">
        <v>1.93</v>
      </c>
      <c r="J130" s="24" t="n">
        <v>0.13</v>
      </c>
      <c r="K130" s="47" t="n">
        <v>1.2916</v>
      </c>
      <c r="L130" s="47" t="n">
        <v>4.00710618776194</v>
      </c>
      <c r="M130" s="0" t="n">
        <v>0</v>
      </c>
    </row>
    <row r="131" customFormat="false" ht="12.8" hidden="false" customHeight="false" outlineLevel="0" collapsed="false">
      <c r="A131" s="0" t="n">
        <v>128</v>
      </c>
      <c r="B131" s="0" t="n">
        <v>0</v>
      </c>
      <c r="C131" s="0" t="n">
        <v>3.1120592155626</v>
      </c>
      <c r="D131" s="0" t="n">
        <v>0</v>
      </c>
      <c r="E131" s="0" t="n">
        <v>32.1808494868957</v>
      </c>
      <c r="F131" s="24" t="n">
        <v>0.380429862424495</v>
      </c>
      <c r="G131" s="46" t="n">
        <v>5.0129432472351</v>
      </c>
      <c r="H131" s="62" t="n">
        <v>42.4293530471536</v>
      </c>
      <c r="I131" s="0" t="n">
        <v>1.93</v>
      </c>
      <c r="J131" s="24" t="n">
        <v>0.13</v>
      </c>
      <c r="K131" s="47" t="n">
        <v>1.2916</v>
      </c>
      <c r="L131" s="47" t="n">
        <v>4.00710618776194</v>
      </c>
      <c r="M131" s="0" t="n">
        <v>0</v>
      </c>
    </row>
    <row r="132" customFormat="false" ht="12.8" hidden="false" customHeight="false" outlineLevel="0" collapsed="false">
      <c r="A132" s="0" t="n">
        <v>129</v>
      </c>
      <c r="B132" s="0" t="n">
        <v>0</v>
      </c>
      <c r="C132" s="0" t="n">
        <v>2.33404441167195</v>
      </c>
      <c r="D132" s="0" t="n">
        <v>0</v>
      </c>
      <c r="E132" s="0" t="n">
        <v>30.7816821179003</v>
      </c>
      <c r="F132" s="24" t="n">
        <v>0.380429862424495</v>
      </c>
      <c r="G132" s="46" t="n">
        <v>5.0129432472351</v>
      </c>
      <c r="H132" s="62" t="n">
        <v>42.4293530471536</v>
      </c>
      <c r="I132" s="0" t="n">
        <v>1.93</v>
      </c>
      <c r="J132" s="24" t="n">
        <v>0.13</v>
      </c>
      <c r="K132" s="47" t="n">
        <v>1.2916</v>
      </c>
      <c r="L132" s="47" t="n">
        <v>4.00710618776194</v>
      </c>
      <c r="M132" s="0" t="n">
        <v>0</v>
      </c>
    </row>
    <row r="133" customFormat="false" ht="12.8" hidden="false" customHeight="false" outlineLevel="0" collapsed="false">
      <c r="A133" s="0" t="n">
        <v>130</v>
      </c>
      <c r="B133" s="39" t="n">
        <v>0.000652490778613991</v>
      </c>
      <c r="C133" s="39" t="n">
        <v>3.6399978324884</v>
      </c>
      <c r="D133" s="39" t="n">
        <v>0</v>
      </c>
      <c r="E133" s="39" t="n">
        <v>225.63414834748</v>
      </c>
      <c r="F133" s="40" t="n">
        <v>7.46866902323032</v>
      </c>
      <c r="G133" s="67" t="n">
        <v>5.0129432472351</v>
      </c>
      <c r="H133" s="68" t="n">
        <v>42.4293530471536</v>
      </c>
      <c r="I133" s="39" t="n">
        <v>1.93</v>
      </c>
      <c r="J133" s="24" t="n">
        <v>0.13</v>
      </c>
      <c r="K133" s="59" t="n">
        <v>1.2916</v>
      </c>
      <c r="L133" s="59" t="n">
        <v>4.00710618776194</v>
      </c>
      <c r="M133" s="0" t="n">
        <v>0</v>
      </c>
    </row>
    <row r="134" customFormat="false" ht="12.8" hidden="false" customHeight="false" outlineLevel="0" collapsed="false">
      <c r="A134" s="0" t="n">
        <v>131</v>
      </c>
      <c r="B134" s="0" t="n">
        <v>8.55937403385833</v>
      </c>
      <c r="C134" s="0" t="n">
        <v>9.50289510466438</v>
      </c>
      <c r="D134" s="0" t="n">
        <v>46.7766034441532</v>
      </c>
      <c r="E134" s="0" t="n">
        <v>16.7900084279456</v>
      </c>
      <c r="F134" s="24" t="n">
        <v>0.769605238927715</v>
      </c>
      <c r="G134" s="46" t="n">
        <v>5.0129432472351</v>
      </c>
      <c r="H134" s="62" t="n">
        <v>42.4293530471536</v>
      </c>
      <c r="I134" s="0" t="n">
        <v>1.93</v>
      </c>
      <c r="J134" s="24" t="n">
        <v>0.13</v>
      </c>
      <c r="K134" s="47" t="n">
        <v>1.2916</v>
      </c>
      <c r="L134" s="47" t="n">
        <v>4.00710618776194</v>
      </c>
      <c r="M134" s="0" t="n">
        <v>0</v>
      </c>
    </row>
    <row r="135" customFormat="false" ht="12.8" hidden="false" customHeight="false" outlineLevel="0" collapsed="false">
      <c r="A135" s="0" t="n">
        <v>132</v>
      </c>
      <c r="B135" s="0" t="n">
        <v>2.57831731169319</v>
      </c>
      <c r="C135" s="0" t="n">
        <v>5.86289727217598</v>
      </c>
      <c r="D135" s="0" t="n">
        <v>11.1978811291771</v>
      </c>
      <c r="E135" s="0" t="n">
        <v>14.1389544656384</v>
      </c>
      <c r="F135" s="24" t="n">
        <v>0.327956777952151</v>
      </c>
      <c r="G135" s="46" t="n">
        <v>5.0129432472351</v>
      </c>
      <c r="H135" s="62" t="n">
        <v>42.4293530471536</v>
      </c>
      <c r="I135" s="0" t="n">
        <v>1.93</v>
      </c>
      <c r="J135" s="24" t="n">
        <v>0.13</v>
      </c>
      <c r="K135" s="47" t="n">
        <v>1.2916</v>
      </c>
      <c r="L135" s="47" t="n">
        <v>4.00710618776194</v>
      </c>
      <c r="M135" s="0" t="n">
        <v>0</v>
      </c>
    </row>
    <row r="136" customFormat="false" ht="12.8" hidden="false" customHeight="false" outlineLevel="0" collapsed="false">
      <c r="A136" s="0" t="n">
        <v>133</v>
      </c>
      <c r="B136" s="0" t="n">
        <v>1.85535752898888</v>
      </c>
      <c r="C136" s="0" t="n">
        <v>5.16824119727361</v>
      </c>
      <c r="D136" s="0" t="n">
        <v>8.19481300817048</v>
      </c>
      <c r="E136" s="0" t="n">
        <v>18.6310181239923</v>
      </c>
      <c r="F136" s="24" t="n">
        <v>0.332329534991513</v>
      </c>
      <c r="G136" s="46" t="n">
        <v>5.0129432472351</v>
      </c>
      <c r="H136" s="62" t="n">
        <v>42.4293530471536</v>
      </c>
      <c r="I136" s="0" t="n">
        <v>1.93</v>
      </c>
      <c r="J136" s="24" t="n">
        <v>0.13</v>
      </c>
      <c r="K136" s="47" t="n">
        <v>1.2916</v>
      </c>
      <c r="L136" s="47" t="n">
        <v>4.00710618776194</v>
      </c>
      <c r="M136" s="0" t="n">
        <v>0</v>
      </c>
    </row>
    <row r="137" customFormat="false" ht="12.8" hidden="false" customHeight="false" outlineLevel="0" collapsed="false">
      <c r="A137" s="0" t="n">
        <v>134</v>
      </c>
      <c r="B137" s="0" t="n">
        <v>1.01494940613406</v>
      </c>
      <c r="C137" s="0" t="n">
        <v>4.14015020641811</v>
      </c>
      <c r="D137" s="0" t="n">
        <v>5.95523678233507</v>
      </c>
      <c r="E137" s="0" t="n">
        <v>22.9021606188205</v>
      </c>
      <c r="F137" s="24" t="n">
        <v>0.332329534991513</v>
      </c>
      <c r="G137" s="46" t="n">
        <v>5.0129432472351</v>
      </c>
      <c r="H137" s="62" t="n">
        <v>42.4293530471536</v>
      </c>
      <c r="I137" s="0" t="n">
        <v>1.93</v>
      </c>
      <c r="J137" s="24" t="n">
        <v>0.13</v>
      </c>
      <c r="K137" s="47" t="n">
        <v>1.2916</v>
      </c>
      <c r="L137" s="47" t="n">
        <v>4.00710618776194</v>
      </c>
      <c r="M137" s="0" t="n">
        <v>0</v>
      </c>
    </row>
    <row r="138" customFormat="false" ht="12.8" hidden="false" customHeight="false" outlineLevel="0" collapsed="false">
      <c r="A138" s="0" t="n">
        <v>135</v>
      </c>
      <c r="B138" s="0" t="n">
        <v>0.544829800142682</v>
      </c>
      <c r="C138" s="0" t="n">
        <v>3.1120592155626</v>
      </c>
      <c r="D138" s="0" t="n">
        <v>4.37735353231467</v>
      </c>
      <c r="E138" s="0" t="n">
        <v>27.2469435014907</v>
      </c>
      <c r="F138" s="24" t="n">
        <v>0.336702292030875</v>
      </c>
      <c r="G138" s="46" t="n">
        <v>5.0129432472351</v>
      </c>
      <c r="H138" s="62" t="n">
        <v>42.4293530471536</v>
      </c>
      <c r="I138" s="0" t="n">
        <v>1.93</v>
      </c>
      <c r="J138" s="24" t="n">
        <v>0.13</v>
      </c>
      <c r="K138" s="47" t="n">
        <v>1.2916</v>
      </c>
      <c r="L138" s="47" t="n">
        <v>4.00710618776194</v>
      </c>
      <c r="M138" s="0" t="n">
        <v>0</v>
      </c>
    </row>
    <row r="139" customFormat="false" ht="12.8" hidden="false" customHeight="false" outlineLevel="0" collapsed="false">
      <c r="A139" s="0" t="n">
        <v>136</v>
      </c>
      <c r="B139" s="0" t="n">
        <v>0.555595897989813</v>
      </c>
      <c r="C139" s="0" t="n">
        <v>2.22289943968757</v>
      </c>
      <c r="D139" s="0" t="n">
        <v>3.20666595971888</v>
      </c>
      <c r="E139" s="0" t="n">
        <v>30.6344013422165</v>
      </c>
      <c r="F139" s="24" t="n">
        <v>0.341075049070237</v>
      </c>
      <c r="G139" s="46" t="n">
        <v>5.0129432472351</v>
      </c>
      <c r="H139" s="62" t="n">
        <v>42.4293530471536</v>
      </c>
      <c r="I139" s="0" t="n">
        <v>1.93</v>
      </c>
      <c r="J139" s="24" t="n">
        <v>0.13</v>
      </c>
      <c r="K139" s="47" t="n">
        <v>1.2916</v>
      </c>
      <c r="L139" s="47" t="n">
        <v>4.00710618776194</v>
      </c>
      <c r="M139" s="0" t="n">
        <v>0</v>
      </c>
    </row>
    <row r="140" customFormat="false" ht="12.8" hidden="false" customHeight="false" outlineLevel="0" collapsed="false">
      <c r="A140" s="0" t="n">
        <v>137</v>
      </c>
      <c r="B140" s="0" t="n">
        <v>0.834535705847294</v>
      </c>
      <c r="C140" s="0" t="n">
        <v>1.5560296077813</v>
      </c>
      <c r="D140" s="0" t="n">
        <v>2.34137514519157</v>
      </c>
      <c r="E140" s="0" t="n">
        <v>34.831903449203</v>
      </c>
      <c r="F140" s="24" t="n">
        <v>0.341075049070237</v>
      </c>
      <c r="G140" s="46" t="n">
        <v>5.0129432472351</v>
      </c>
      <c r="H140" s="62" t="n">
        <v>42.4293530471536</v>
      </c>
      <c r="I140" s="0" t="n">
        <v>1.93</v>
      </c>
      <c r="J140" s="24" t="n">
        <v>0.13</v>
      </c>
      <c r="K140" s="47" t="n">
        <v>1.2916</v>
      </c>
      <c r="L140" s="47" t="n">
        <v>4.00710618776194</v>
      </c>
      <c r="M140" s="0" t="n">
        <v>0</v>
      </c>
    </row>
    <row r="141" customFormat="false" ht="12.8" hidden="false" customHeight="false" outlineLevel="0" collapsed="false">
      <c r="A141" s="0" t="n">
        <v>138</v>
      </c>
      <c r="B141" s="0" t="n">
        <v>0.668803048079341</v>
      </c>
      <c r="C141" s="0" t="n">
        <v>1.08366347684769</v>
      </c>
      <c r="D141" s="0" t="n">
        <v>1.67968216937656</v>
      </c>
      <c r="E141" s="0" t="n">
        <v>37.7038785750358</v>
      </c>
      <c r="F141" s="24" t="n">
        <v>0.345447806109599</v>
      </c>
      <c r="G141" s="46" t="n">
        <v>5.0129432472351</v>
      </c>
      <c r="H141" s="62" t="n">
        <v>42.4293530471536</v>
      </c>
      <c r="I141" s="0" t="n">
        <v>1.93</v>
      </c>
      <c r="J141" s="24" t="n">
        <v>0.13</v>
      </c>
      <c r="K141" s="47" t="n">
        <v>1.2916</v>
      </c>
      <c r="L141" s="47" t="n">
        <v>4.00710618776194</v>
      </c>
      <c r="M141" s="0" t="n">
        <v>0</v>
      </c>
    </row>
    <row r="142" customFormat="false" ht="12.8" hidden="false" customHeight="false" outlineLevel="0" collapsed="false">
      <c r="A142" s="0" t="n">
        <v>139</v>
      </c>
      <c r="B142" s="0" t="n">
        <v>0.154966559920823</v>
      </c>
      <c r="C142" s="0" t="n">
        <v>0.778014803890651</v>
      </c>
      <c r="D142" s="0" t="n">
        <v>1.22158703227386</v>
      </c>
      <c r="E142" s="0" t="n">
        <v>40.5758537008686</v>
      </c>
      <c r="F142" s="24" t="n">
        <v>0.349820563148961</v>
      </c>
      <c r="G142" s="46" t="n">
        <v>5.0129432472351</v>
      </c>
      <c r="H142" s="62" t="n">
        <v>42.4293530471536</v>
      </c>
      <c r="I142" s="0" t="n">
        <v>1.93</v>
      </c>
      <c r="J142" s="24" t="n">
        <v>0.13</v>
      </c>
      <c r="K142" s="47" t="n">
        <v>1.2916</v>
      </c>
      <c r="L142" s="47" t="n">
        <v>4.00710618776194</v>
      </c>
      <c r="M142" s="0" t="n">
        <v>0</v>
      </c>
    </row>
    <row r="143" customFormat="false" ht="12.8" hidden="false" customHeight="false" outlineLevel="0" collapsed="false">
      <c r="A143" s="0" t="n">
        <v>140</v>
      </c>
      <c r="B143" s="0" t="n">
        <v>0.0326245389306995</v>
      </c>
      <c r="C143" s="0" t="n">
        <v>0.555724859921894</v>
      </c>
      <c r="D143" s="0" t="n">
        <v>0.916190274205395</v>
      </c>
      <c r="E143" s="0" t="n">
        <v>40.7967748643942</v>
      </c>
      <c r="F143" s="24" t="n">
        <v>0.349820563148961</v>
      </c>
      <c r="G143" s="46" t="n">
        <v>5.0129432472351</v>
      </c>
      <c r="H143" s="62" t="n">
        <v>42.4293530471536</v>
      </c>
      <c r="I143" s="0" t="n">
        <v>1.93</v>
      </c>
      <c r="J143" s="24" t="n">
        <v>0.13</v>
      </c>
      <c r="K143" s="47" t="n">
        <v>1.2916</v>
      </c>
      <c r="L143" s="47" t="n">
        <v>4.00710618776194</v>
      </c>
      <c r="M143" s="0" t="n">
        <v>0</v>
      </c>
    </row>
    <row r="144" customFormat="false" ht="12.8" hidden="false" customHeight="false" outlineLevel="0" collapsed="false">
      <c r="A144" s="0" t="n">
        <v>141</v>
      </c>
      <c r="B144" s="0" t="n">
        <v>0.00978736167920986</v>
      </c>
      <c r="C144" s="0" t="n">
        <v>0.389007401945326</v>
      </c>
      <c r="D144" s="0" t="n">
        <v>0.661692975815008</v>
      </c>
      <c r="E144" s="0" t="n">
        <v>40.870415252236</v>
      </c>
      <c r="F144" s="24" t="n">
        <v>0.354193320188323</v>
      </c>
      <c r="G144" s="46" t="n">
        <v>5.0129432472351</v>
      </c>
      <c r="H144" s="62" t="n">
        <v>42.4293530471536</v>
      </c>
      <c r="I144" s="0" t="n">
        <v>1.93</v>
      </c>
      <c r="J144" s="24" t="n">
        <v>0.13</v>
      </c>
      <c r="K144" s="47" t="n">
        <v>1.2916</v>
      </c>
      <c r="L144" s="47" t="n">
        <v>4.00710618776194</v>
      </c>
      <c r="M144" s="0" t="n">
        <v>0</v>
      </c>
    </row>
    <row r="145" customFormat="false" ht="12.8" hidden="false" customHeight="false" outlineLevel="0" collapsed="false">
      <c r="A145" s="0" t="n">
        <v>142</v>
      </c>
      <c r="B145" s="0" t="n">
        <v>0.00358869928237695</v>
      </c>
      <c r="C145" s="0" t="n">
        <v>0.305648672957042</v>
      </c>
      <c r="D145" s="0" t="n">
        <v>0.508994596780775</v>
      </c>
      <c r="E145" s="0" t="n">
        <v>41.2386171914454</v>
      </c>
      <c r="F145" s="24" t="n">
        <v>0.354193320188323</v>
      </c>
      <c r="G145" s="46" t="n">
        <v>5.0129432472351</v>
      </c>
      <c r="H145" s="62" t="n">
        <v>42.4293530471536</v>
      </c>
      <c r="I145" s="0" t="n">
        <v>1.93</v>
      </c>
      <c r="J145" s="24" t="n">
        <v>0.13</v>
      </c>
      <c r="K145" s="47" t="n">
        <v>1.2916</v>
      </c>
      <c r="L145" s="47" t="n">
        <v>4.00710618776194</v>
      </c>
      <c r="M145" s="0" t="n">
        <v>0</v>
      </c>
    </row>
    <row r="146" customFormat="false" ht="12.8" hidden="false" customHeight="false" outlineLevel="0" collapsed="false">
      <c r="A146" s="0" t="n">
        <v>143</v>
      </c>
      <c r="B146" s="0" t="n">
        <v>0.00195747233584197</v>
      </c>
      <c r="C146" s="0" t="n">
        <v>0.277862429960947</v>
      </c>
      <c r="D146" s="0" t="n">
        <v>0.356296217746543</v>
      </c>
      <c r="E146" s="0" t="n">
        <v>40.1340113738174</v>
      </c>
      <c r="F146" s="24" t="n">
        <v>0.358566077227685</v>
      </c>
      <c r="G146" s="46" t="n">
        <v>5.0129432472351</v>
      </c>
      <c r="H146" s="62" t="n">
        <v>42.4293530471536</v>
      </c>
      <c r="I146" s="0" t="n">
        <v>1.93</v>
      </c>
      <c r="J146" s="24" t="n">
        <v>0.13</v>
      </c>
      <c r="K146" s="47" t="n">
        <v>1.2916</v>
      </c>
      <c r="L146" s="47" t="n">
        <v>4.00710618776194</v>
      </c>
      <c r="M146" s="0" t="n">
        <v>0</v>
      </c>
    </row>
    <row r="147" customFormat="false" ht="12.8" hidden="false" customHeight="false" outlineLevel="0" collapsed="false">
      <c r="A147" s="0" t="n">
        <v>144</v>
      </c>
      <c r="B147" s="0" t="n">
        <v>0.00130498155722798</v>
      </c>
      <c r="C147" s="0" t="n">
        <v>0.305648672957042</v>
      </c>
      <c r="D147" s="0" t="n">
        <v>0.254497298390388</v>
      </c>
      <c r="E147" s="0" t="n">
        <v>40.5758537008686</v>
      </c>
      <c r="F147" s="24" t="n">
        <v>0.358566077227685</v>
      </c>
      <c r="G147" s="46" t="n">
        <v>5.0129432472351</v>
      </c>
      <c r="H147" s="62" t="n">
        <v>42.4293530471536</v>
      </c>
      <c r="I147" s="0" t="n">
        <v>1.93</v>
      </c>
      <c r="J147" s="24" t="n">
        <v>0.13</v>
      </c>
      <c r="K147" s="47" t="n">
        <v>1.2916</v>
      </c>
      <c r="L147" s="47" t="n">
        <v>4.00710618776194</v>
      </c>
      <c r="M147" s="0" t="n">
        <v>0</v>
      </c>
    </row>
    <row r="148" customFormat="false" ht="12.8" hidden="false" customHeight="false" outlineLevel="0" collapsed="false">
      <c r="A148" s="0" t="n">
        <v>145</v>
      </c>
      <c r="B148" s="0" t="n">
        <v>0.000652490778613991</v>
      </c>
      <c r="C148" s="0" t="n">
        <v>0.555724859921894</v>
      </c>
      <c r="D148" s="0" t="n">
        <v>0.20359783871231</v>
      </c>
      <c r="E148" s="0" t="n">
        <v>39.8394498224499</v>
      </c>
      <c r="F148" s="24" t="n">
        <v>0.362938834267047</v>
      </c>
      <c r="G148" s="46" t="n">
        <v>5.0129432472351</v>
      </c>
      <c r="H148" s="62" t="n">
        <v>42.4293530471536</v>
      </c>
      <c r="I148" s="0" t="n">
        <v>1.93</v>
      </c>
      <c r="J148" s="24" t="n">
        <v>0.13</v>
      </c>
      <c r="K148" s="47" t="n">
        <v>1.2916</v>
      </c>
      <c r="L148" s="47" t="n">
        <v>4.00710618776194</v>
      </c>
      <c r="M148" s="0" t="n">
        <v>0</v>
      </c>
    </row>
    <row r="149" customFormat="false" ht="12.8" hidden="false" customHeight="false" outlineLevel="0" collapsed="false">
      <c r="A149" s="0" t="n">
        <v>146</v>
      </c>
      <c r="B149" s="0" t="n">
        <v>0.000326245389306995</v>
      </c>
      <c r="C149" s="0" t="n">
        <v>0.88915977587503</v>
      </c>
      <c r="D149" s="0" t="n">
        <v>0.152698379034233</v>
      </c>
      <c r="E149" s="0" t="n">
        <v>39.9867305981336</v>
      </c>
      <c r="F149" s="24" t="n">
        <v>0.362938834267047</v>
      </c>
      <c r="G149" s="46" t="n">
        <v>5.0129432472351</v>
      </c>
      <c r="H149" s="62" t="n">
        <v>42.4293530471536</v>
      </c>
      <c r="I149" s="0" t="n">
        <v>1.93</v>
      </c>
      <c r="J149" s="24" t="n">
        <v>0.13</v>
      </c>
      <c r="K149" s="47" t="n">
        <v>1.2916</v>
      </c>
      <c r="L149" s="47" t="n">
        <v>4.00710618776194</v>
      </c>
      <c r="M149" s="0" t="n">
        <v>0</v>
      </c>
    </row>
    <row r="150" customFormat="false" ht="12.8" hidden="false" customHeight="false" outlineLevel="0" collapsed="false">
      <c r="A150" s="0" t="n">
        <v>147</v>
      </c>
      <c r="B150" s="0" t="n">
        <v>0</v>
      </c>
      <c r="C150" s="0" t="n">
        <v>1.0558772338516</v>
      </c>
      <c r="D150" s="0" t="n">
        <v>0.101798919356155</v>
      </c>
      <c r="E150" s="0" t="n">
        <v>39.4712478832406</v>
      </c>
      <c r="F150" s="24" t="n">
        <v>0.367311591306409</v>
      </c>
      <c r="G150" s="46" t="n">
        <v>5.0129432472351</v>
      </c>
      <c r="H150" s="62" t="n">
        <v>42.4293530471536</v>
      </c>
      <c r="I150" s="0" t="n">
        <v>1.93</v>
      </c>
      <c r="J150" s="24" t="n">
        <v>0.13</v>
      </c>
      <c r="K150" s="47" t="n">
        <v>1.2916</v>
      </c>
      <c r="L150" s="47" t="n">
        <v>4.00710618776194</v>
      </c>
      <c r="M150" s="0" t="n">
        <v>0</v>
      </c>
    </row>
    <row r="151" customFormat="false" ht="12.8" hidden="false" customHeight="false" outlineLevel="0" collapsed="false">
      <c r="A151" s="0" t="n">
        <v>148</v>
      </c>
      <c r="B151" s="0" t="n">
        <v>0</v>
      </c>
      <c r="C151" s="0" t="n">
        <v>1.30595342081645</v>
      </c>
      <c r="D151" s="0" t="n">
        <v>0.0508994596780775</v>
      </c>
      <c r="E151" s="0" t="n">
        <v>39.1030459440312</v>
      </c>
      <c r="F151" s="24" t="n">
        <v>0.367311591306409</v>
      </c>
      <c r="G151" s="46" t="n">
        <v>5.0129432472351</v>
      </c>
      <c r="H151" s="62" t="n">
        <v>42.4293530471536</v>
      </c>
      <c r="I151" s="0" t="n">
        <v>1.93</v>
      </c>
      <c r="J151" s="24" t="n">
        <v>0.13</v>
      </c>
      <c r="K151" s="47" t="n">
        <v>1.2916</v>
      </c>
      <c r="L151" s="47" t="n">
        <v>4.00710618776194</v>
      </c>
      <c r="M151" s="0" t="n">
        <v>0</v>
      </c>
    </row>
    <row r="152" customFormat="false" ht="12.8" hidden="false" customHeight="false" outlineLevel="0" collapsed="false">
      <c r="A152" s="0" t="n">
        <v>149</v>
      </c>
      <c r="B152" s="0" t="n">
        <v>0</v>
      </c>
      <c r="C152" s="0" t="n">
        <v>2.00060949571882</v>
      </c>
      <c r="D152" s="0" t="n">
        <v>0.0508994596780775</v>
      </c>
      <c r="E152" s="0" t="n">
        <v>38.7348440048219</v>
      </c>
      <c r="F152" s="24" t="n">
        <v>0.371684348345771</v>
      </c>
      <c r="G152" s="46" t="n">
        <v>5.0129432472351</v>
      </c>
      <c r="H152" s="62" t="n">
        <v>42.4293530471536</v>
      </c>
      <c r="I152" s="0" t="n">
        <v>1.93</v>
      </c>
      <c r="J152" s="24" t="n">
        <v>0.13</v>
      </c>
      <c r="K152" s="47" t="n">
        <v>1.2916</v>
      </c>
      <c r="L152" s="47" t="n">
        <v>4.00710618776194</v>
      </c>
      <c r="M152" s="0" t="n">
        <v>0</v>
      </c>
    </row>
    <row r="153" customFormat="false" ht="12.8" hidden="false" customHeight="false" outlineLevel="0" collapsed="false">
      <c r="A153" s="0" t="n">
        <v>150</v>
      </c>
      <c r="B153" s="0" t="n">
        <v>0</v>
      </c>
      <c r="C153" s="0" t="n">
        <v>3.08427297256651</v>
      </c>
      <c r="D153" s="0" t="n">
        <v>0</v>
      </c>
      <c r="E153" s="0" t="n">
        <v>37.7038785750358</v>
      </c>
      <c r="F153" s="24" t="n">
        <v>0.371684348345771</v>
      </c>
      <c r="G153" s="46" t="n">
        <v>5.0129432472351</v>
      </c>
      <c r="H153" s="62" t="n">
        <v>42.4293530471536</v>
      </c>
      <c r="I153" s="0" t="n">
        <v>1.93</v>
      </c>
      <c r="J153" s="24" t="n">
        <v>0.13</v>
      </c>
      <c r="K153" s="47" t="n">
        <v>1.2916</v>
      </c>
      <c r="L153" s="47" t="n">
        <v>4.00710618776194</v>
      </c>
      <c r="M153" s="0" t="n">
        <v>0</v>
      </c>
    </row>
    <row r="154" customFormat="false" ht="12.8" hidden="false" customHeight="false" outlineLevel="0" collapsed="false">
      <c r="A154" s="0" t="n">
        <v>151</v>
      </c>
      <c r="B154" s="0" t="n">
        <v>0</v>
      </c>
      <c r="C154" s="0" t="n">
        <v>4.39022639338296</v>
      </c>
      <c r="D154" s="0" t="n">
        <v>0</v>
      </c>
      <c r="E154" s="0" t="n">
        <v>36.451991981724</v>
      </c>
      <c r="F154" s="24" t="n">
        <v>0.376057105385133</v>
      </c>
      <c r="G154" s="46" t="n">
        <v>5.0129432472351</v>
      </c>
      <c r="H154" s="62" t="n">
        <v>42.4293530471536</v>
      </c>
      <c r="I154" s="0" t="n">
        <v>1.93</v>
      </c>
      <c r="J154" s="24" t="n">
        <v>0.13</v>
      </c>
      <c r="K154" s="47" t="n">
        <v>1.2916</v>
      </c>
      <c r="L154" s="47" t="n">
        <v>4.00710618776194</v>
      </c>
      <c r="M154" s="0" t="n">
        <v>0</v>
      </c>
    </row>
    <row r="155" customFormat="false" ht="12.8" hidden="false" customHeight="false" outlineLevel="0" collapsed="false">
      <c r="A155" s="0" t="n">
        <v>152</v>
      </c>
      <c r="B155" s="0" t="n">
        <v>0</v>
      </c>
      <c r="C155" s="0" t="n">
        <v>5.08488246828533</v>
      </c>
      <c r="D155" s="0" t="n">
        <v>0</v>
      </c>
      <c r="E155" s="0" t="n">
        <v>35.0528246127285</v>
      </c>
      <c r="F155" s="24" t="n">
        <v>0.376057105385133</v>
      </c>
      <c r="G155" s="46" t="n">
        <v>5.0129432472351</v>
      </c>
      <c r="H155" s="62" t="n">
        <v>42.4293530471536</v>
      </c>
      <c r="I155" s="0" t="n">
        <v>1.93</v>
      </c>
      <c r="J155" s="24" t="n">
        <v>0.13</v>
      </c>
      <c r="K155" s="47" t="n">
        <v>1.2916</v>
      </c>
      <c r="L155" s="47" t="n">
        <v>4.00710618776194</v>
      </c>
      <c r="M155" s="0" t="n">
        <v>0</v>
      </c>
    </row>
    <row r="156" customFormat="false" ht="12.8" hidden="false" customHeight="false" outlineLevel="0" collapsed="false">
      <c r="A156" s="0" t="n">
        <v>153</v>
      </c>
      <c r="B156" s="0" t="n">
        <v>0</v>
      </c>
      <c r="C156" s="0" t="n">
        <v>4.55694385135953</v>
      </c>
      <c r="D156" s="0" t="n">
        <v>0</v>
      </c>
      <c r="E156" s="0" t="n">
        <v>34.3164207343099</v>
      </c>
      <c r="F156" s="24" t="n">
        <v>0.380429862424495</v>
      </c>
      <c r="G156" s="46" t="n">
        <v>5.0129432472351</v>
      </c>
      <c r="H156" s="62" t="n">
        <v>42.4293530471536</v>
      </c>
      <c r="I156" s="0" t="n">
        <v>1.93</v>
      </c>
      <c r="J156" s="24" t="n">
        <v>0.13</v>
      </c>
      <c r="K156" s="47" t="n">
        <v>1.2916</v>
      </c>
      <c r="L156" s="47" t="n">
        <v>4.00710618776194</v>
      </c>
      <c r="M156" s="0" t="n">
        <v>0</v>
      </c>
    </row>
    <row r="157" customFormat="false" ht="12.8" hidden="false" customHeight="false" outlineLevel="0" collapsed="false">
      <c r="A157" s="0" t="n">
        <v>154</v>
      </c>
      <c r="B157" s="0" t="n">
        <v>0</v>
      </c>
      <c r="C157" s="0" t="n">
        <v>3.1120592155626</v>
      </c>
      <c r="D157" s="0" t="n">
        <v>0</v>
      </c>
      <c r="E157" s="0" t="n">
        <v>32.1808494868957</v>
      </c>
      <c r="F157" s="24" t="n">
        <v>0.380429862424495</v>
      </c>
      <c r="G157" s="46" t="n">
        <v>5.0129432472351</v>
      </c>
      <c r="H157" s="62" t="n">
        <v>42.4293530471536</v>
      </c>
      <c r="I157" s="0" t="n">
        <v>1.93</v>
      </c>
      <c r="J157" s="24" t="n">
        <v>0.13</v>
      </c>
      <c r="K157" s="47" t="n">
        <v>1.2916</v>
      </c>
      <c r="L157" s="47" t="n">
        <v>4.00710618776194</v>
      </c>
      <c r="M157" s="0" t="n">
        <v>0</v>
      </c>
    </row>
    <row r="158" customFormat="false" ht="12.8" hidden="false" customHeight="false" outlineLevel="0" collapsed="false">
      <c r="A158" s="0" t="n">
        <v>155</v>
      </c>
      <c r="B158" s="0" t="n">
        <v>0</v>
      </c>
      <c r="C158" s="0" t="n">
        <v>2.33404441167195</v>
      </c>
      <c r="D158" s="0" t="n">
        <v>0</v>
      </c>
      <c r="E158" s="0" t="n">
        <v>30.7816821179003</v>
      </c>
      <c r="F158" s="24" t="n">
        <v>0.380429862424495</v>
      </c>
      <c r="G158" s="46" t="n">
        <v>5.0129432472351</v>
      </c>
      <c r="H158" s="62" t="n">
        <v>42.4293530471536</v>
      </c>
      <c r="I158" s="0" t="n">
        <v>1.93</v>
      </c>
      <c r="J158" s="24" t="n">
        <v>0.13</v>
      </c>
      <c r="K158" s="47" t="n">
        <v>1.2916</v>
      </c>
      <c r="L158" s="47" t="n">
        <v>4.00710618776194</v>
      </c>
      <c r="M158" s="0" t="n">
        <v>0</v>
      </c>
    </row>
    <row r="159" customFormat="false" ht="12.8" hidden="false" customHeight="false" outlineLevel="0" collapsed="false">
      <c r="A159" s="0" t="n">
        <v>156</v>
      </c>
      <c r="B159" s="39" t="n">
        <v>0.000652490778613991</v>
      </c>
      <c r="C159" s="39" t="n">
        <v>3.6399978324884</v>
      </c>
      <c r="D159" s="39" t="n">
        <v>0</v>
      </c>
      <c r="E159" s="39" t="n">
        <v>225.63414834748</v>
      </c>
      <c r="F159" s="40" t="n">
        <v>7.46866902323032</v>
      </c>
      <c r="G159" s="67" t="n">
        <v>5.0129432472351</v>
      </c>
      <c r="H159" s="68" t="n">
        <v>42.4293530471536</v>
      </c>
      <c r="I159" s="39" t="n">
        <v>1.93</v>
      </c>
      <c r="J159" s="24" t="n">
        <v>0.13</v>
      </c>
      <c r="K159" s="59" t="n">
        <v>1.2916</v>
      </c>
      <c r="L159" s="59" t="n">
        <v>4.00710618776194</v>
      </c>
      <c r="M159" s="0" t="n">
        <v>0</v>
      </c>
    </row>
  </sheetData>
  <mergeCells count="4">
    <mergeCell ref="B2:F2"/>
    <mergeCell ref="G2:H2"/>
    <mergeCell ref="I2:J2"/>
    <mergeCell ref="K2:L2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V230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M31" activeCellId="0" sqref="M31"/>
    </sheetView>
  </sheetViews>
  <sheetFormatPr defaultRowHeight="12.8" zeroHeight="false" outlineLevelRow="0" outlineLevelCol="0"/>
  <cols>
    <col collapsed="false" customWidth="false" hidden="false" outlineLevel="0" max="12" min="1" style="0" width="11.52"/>
    <col collapsed="false" customWidth="true" hidden="false" outlineLevel="0" max="13" min="13" style="0" width="21.93"/>
    <col collapsed="false" customWidth="false" hidden="false" outlineLevel="0" max="1025" min="14" style="0" width="11.52"/>
  </cols>
  <sheetData>
    <row r="1" customFormat="false" ht="12.8" hidden="false" customHeight="false" outlineLevel="0" collapsed="false">
      <c r="A1" s="2" t="s">
        <v>2</v>
      </c>
      <c r="B1" s="3" t="s">
        <v>3</v>
      </c>
      <c r="C1" s="3"/>
      <c r="D1" s="3"/>
      <c r="E1" s="3"/>
      <c r="F1" s="3"/>
      <c r="G1" s="4" t="s">
        <v>6</v>
      </c>
      <c r="H1" s="4"/>
      <c r="I1" s="5" t="s">
        <v>7</v>
      </c>
      <c r="J1" s="5"/>
      <c r="K1" s="6" t="s">
        <v>8</v>
      </c>
      <c r="L1" s="6"/>
      <c r="M1" s="7" t="s">
        <v>9</v>
      </c>
    </row>
    <row r="2" customFormat="false" ht="12.8" hidden="false" customHeight="false" outlineLevel="0" collapsed="false">
      <c r="A2" s="10" t="s">
        <v>11</v>
      </c>
      <c r="B2" s="11" t="s">
        <v>12</v>
      </c>
      <c r="C2" s="12" t="s">
        <v>13</v>
      </c>
      <c r="D2" s="12" t="s">
        <v>14</v>
      </c>
      <c r="E2" s="12" t="s">
        <v>15</v>
      </c>
      <c r="F2" s="13" t="s">
        <v>16</v>
      </c>
      <c r="G2" s="14" t="s">
        <v>17</v>
      </c>
      <c r="H2" s="14" t="s">
        <v>18</v>
      </c>
      <c r="I2" s="15" t="s">
        <v>19</v>
      </c>
      <c r="J2" s="15" t="s">
        <v>20</v>
      </c>
      <c r="K2" s="16" t="s">
        <v>21</v>
      </c>
      <c r="L2" s="17" t="s">
        <v>20</v>
      </c>
      <c r="M2" s="18"/>
    </row>
    <row r="3" customFormat="false" ht="12.8" hidden="false" customHeight="false" outlineLevel="0" collapsed="false">
      <c r="A3" s="10" t="n">
        <v>1</v>
      </c>
      <c r="B3" s="0" t="n">
        <v>1</v>
      </c>
      <c r="C3" s="0" t="n">
        <v>1</v>
      </c>
      <c r="D3" s="0" t="n">
        <v>1</v>
      </c>
      <c r="E3" s="0" t="n">
        <v>1</v>
      </c>
      <c r="F3" s="24" t="n">
        <v>1</v>
      </c>
      <c r="G3" s="0" t="n">
        <v>1</v>
      </c>
      <c r="H3" s="0" t="n">
        <v>1</v>
      </c>
      <c r="I3" s="0" t="n">
        <v>1</v>
      </c>
      <c r="J3" s="0" t="n">
        <v>1</v>
      </c>
      <c r="K3" s="0" t="n">
        <v>0</v>
      </c>
      <c r="L3" s="0" t="n">
        <v>0</v>
      </c>
      <c r="M3" s="24" t="n">
        <v>1</v>
      </c>
    </row>
    <row r="4" customFormat="false" ht="12.8" hidden="false" customHeight="false" outlineLevel="0" collapsed="false">
      <c r="A4" s="10" t="n">
        <v>2</v>
      </c>
      <c r="B4" s="0" t="n">
        <v>1</v>
      </c>
      <c r="C4" s="0" t="n">
        <v>1</v>
      </c>
      <c r="D4" s="0" t="n">
        <v>1</v>
      </c>
      <c r="E4" s="0" t="n">
        <v>1</v>
      </c>
      <c r="F4" s="24" t="n">
        <v>1</v>
      </c>
      <c r="G4" s="0" t="n">
        <v>1</v>
      </c>
      <c r="H4" s="0" t="n">
        <v>1</v>
      </c>
      <c r="I4" s="0" t="n">
        <v>1</v>
      </c>
      <c r="J4" s="0" t="n">
        <v>1</v>
      </c>
      <c r="K4" s="0" t="n">
        <v>0</v>
      </c>
      <c r="L4" s="0" t="n">
        <v>0</v>
      </c>
      <c r="M4" s="24" t="n">
        <v>1</v>
      </c>
    </row>
    <row r="5" customFormat="false" ht="12.8" hidden="false" customHeight="false" outlineLevel="0" collapsed="false">
      <c r="A5" s="10" t="n">
        <v>3</v>
      </c>
      <c r="B5" s="0" t="n">
        <v>1</v>
      </c>
      <c r="C5" s="0" t="n">
        <v>1</v>
      </c>
      <c r="D5" s="0" t="n">
        <v>1</v>
      </c>
      <c r="E5" s="0" t="n">
        <v>1</v>
      </c>
      <c r="F5" s="24" t="n">
        <v>1</v>
      </c>
      <c r="G5" s="0" t="n">
        <v>1</v>
      </c>
      <c r="H5" s="0" t="n">
        <v>1</v>
      </c>
      <c r="I5" s="0" t="n">
        <v>1</v>
      </c>
      <c r="J5" s="0" t="n">
        <v>1</v>
      </c>
      <c r="K5" s="0" t="n">
        <v>0</v>
      </c>
      <c r="L5" s="0" t="n">
        <v>0</v>
      </c>
      <c r="M5" s="24" t="n">
        <v>1</v>
      </c>
    </row>
    <row r="6" customFormat="false" ht="12.8" hidden="false" customHeight="false" outlineLevel="0" collapsed="false">
      <c r="A6" s="10" t="n">
        <v>4</v>
      </c>
      <c r="B6" s="0" t="n">
        <v>1</v>
      </c>
      <c r="C6" s="0" t="n">
        <v>1</v>
      </c>
      <c r="D6" s="0" t="n">
        <v>1</v>
      </c>
      <c r="E6" s="0" t="n">
        <v>1</v>
      </c>
      <c r="F6" s="24" t="n">
        <v>1</v>
      </c>
      <c r="G6" s="0" t="n">
        <v>1</v>
      </c>
      <c r="H6" s="0" t="n">
        <v>1</v>
      </c>
      <c r="I6" s="0" t="n">
        <v>1</v>
      </c>
      <c r="J6" s="0" t="n">
        <v>1</v>
      </c>
      <c r="K6" s="0" t="n">
        <v>0</v>
      </c>
      <c r="L6" s="0" t="n">
        <v>0</v>
      </c>
      <c r="M6" s="24" t="n">
        <v>1</v>
      </c>
    </row>
    <row r="7" customFormat="false" ht="12.8" hidden="false" customHeight="false" outlineLevel="0" collapsed="false">
      <c r="A7" s="10" t="n">
        <v>5</v>
      </c>
      <c r="B7" s="0" t="n">
        <v>1</v>
      </c>
      <c r="C7" s="0" t="n">
        <v>1</v>
      </c>
      <c r="D7" s="0" t="n">
        <v>1</v>
      </c>
      <c r="E7" s="0" t="n">
        <v>1</v>
      </c>
      <c r="F7" s="24" t="n">
        <v>1</v>
      </c>
      <c r="G7" s="0" t="n">
        <v>1</v>
      </c>
      <c r="H7" s="0" t="n">
        <v>1</v>
      </c>
      <c r="I7" s="0" t="n">
        <v>1</v>
      </c>
      <c r="J7" s="0" t="n">
        <v>1</v>
      </c>
      <c r="K7" s="0" t="n">
        <v>0</v>
      </c>
      <c r="L7" s="0" t="n">
        <v>0</v>
      </c>
      <c r="M7" s="24" t="n">
        <v>1</v>
      </c>
    </row>
    <row r="8" customFormat="false" ht="12.8" hidden="false" customHeight="false" outlineLevel="0" collapsed="false">
      <c r="A8" s="10" t="n">
        <v>6</v>
      </c>
      <c r="B8" s="0" t="n">
        <v>1</v>
      </c>
      <c r="C8" s="0" t="n">
        <v>1</v>
      </c>
      <c r="D8" s="0" t="n">
        <v>1</v>
      </c>
      <c r="E8" s="0" t="n">
        <v>1</v>
      </c>
      <c r="F8" s="24" t="n">
        <v>1</v>
      </c>
      <c r="G8" s="0" t="n">
        <v>1</v>
      </c>
      <c r="H8" s="0" t="n">
        <v>1</v>
      </c>
      <c r="I8" s="0" t="n">
        <v>1</v>
      </c>
      <c r="J8" s="0" t="n">
        <v>1</v>
      </c>
      <c r="K8" s="0" t="n">
        <v>0</v>
      </c>
      <c r="L8" s="0" t="n">
        <v>0</v>
      </c>
      <c r="M8" s="24" t="n">
        <v>1</v>
      </c>
    </row>
    <row r="9" customFormat="false" ht="12.8" hidden="false" customHeight="false" outlineLevel="0" collapsed="false">
      <c r="A9" s="10" t="n">
        <v>7</v>
      </c>
      <c r="B9" s="0" t="n">
        <v>1</v>
      </c>
      <c r="C9" s="0" t="n">
        <v>1</v>
      </c>
      <c r="D9" s="0" t="n">
        <v>1</v>
      </c>
      <c r="E9" s="0" t="n">
        <v>1</v>
      </c>
      <c r="F9" s="24" t="n">
        <v>1</v>
      </c>
      <c r="G9" s="0" t="n">
        <v>1</v>
      </c>
      <c r="H9" s="0" t="n">
        <v>1</v>
      </c>
      <c r="I9" s="0" t="n">
        <v>1</v>
      </c>
      <c r="J9" s="0" t="n">
        <v>1</v>
      </c>
      <c r="K9" s="0" t="n">
        <v>0</v>
      </c>
      <c r="L9" s="0" t="n">
        <v>0</v>
      </c>
      <c r="M9" s="24" t="n">
        <v>1</v>
      </c>
    </row>
    <row r="10" customFormat="false" ht="12.8" hidden="false" customHeight="false" outlineLevel="0" collapsed="false">
      <c r="A10" s="10" t="n">
        <v>8</v>
      </c>
      <c r="B10" s="0" t="n">
        <v>1</v>
      </c>
      <c r="C10" s="0" t="n">
        <v>1</v>
      </c>
      <c r="D10" s="0" t="n">
        <v>1</v>
      </c>
      <c r="E10" s="0" t="n">
        <v>1</v>
      </c>
      <c r="F10" s="24" t="n">
        <v>1</v>
      </c>
      <c r="G10" s="0" t="n">
        <v>1</v>
      </c>
      <c r="H10" s="0" t="n">
        <v>1</v>
      </c>
      <c r="I10" s="0" t="n">
        <v>1</v>
      </c>
      <c r="J10" s="0" t="n">
        <v>1</v>
      </c>
      <c r="K10" s="0" t="n">
        <v>0</v>
      </c>
      <c r="L10" s="0" t="n">
        <v>0</v>
      </c>
      <c r="M10" s="24" t="n">
        <v>1</v>
      </c>
    </row>
    <row r="11" customFormat="false" ht="12.8" hidden="false" customHeight="false" outlineLevel="0" collapsed="false">
      <c r="A11" s="10" t="n">
        <v>9</v>
      </c>
      <c r="B11" s="0" t="n">
        <v>1</v>
      </c>
      <c r="C11" s="0" t="n">
        <v>1</v>
      </c>
      <c r="D11" s="0" t="n">
        <v>1</v>
      </c>
      <c r="E11" s="0" t="n">
        <v>1</v>
      </c>
      <c r="F11" s="24" t="n">
        <v>1</v>
      </c>
      <c r="G11" s="0" t="n">
        <v>1</v>
      </c>
      <c r="H11" s="0" t="n">
        <v>1</v>
      </c>
      <c r="I11" s="0" t="n">
        <v>1</v>
      </c>
      <c r="J11" s="0" t="n">
        <v>1</v>
      </c>
      <c r="K11" s="0" t="n">
        <v>0</v>
      </c>
      <c r="L11" s="0" t="n">
        <v>0</v>
      </c>
      <c r="M11" s="24" t="n">
        <v>1</v>
      </c>
    </row>
    <row r="12" customFormat="false" ht="12.8" hidden="false" customHeight="false" outlineLevel="0" collapsed="false">
      <c r="A12" s="10" t="n">
        <v>10</v>
      </c>
      <c r="B12" s="0" t="n">
        <v>1</v>
      </c>
      <c r="C12" s="0" t="n">
        <v>1</v>
      </c>
      <c r="D12" s="0" t="n">
        <v>1</v>
      </c>
      <c r="E12" s="0" t="n">
        <v>1</v>
      </c>
      <c r="F12" s="24" t="n">
        <v>1</v>
      </c>
      <c r="G12" s="0" t="n">
        <v>1</v>
      </c>
      <c r="H12" s="0" t="n">
        <v>1</v>
      </c>
      <c r="I12" s="0" t="n">
        <v>1</v>
      </c>
      <c r="J12" s="0" t="n">
        <v>1</v>
      </c>
      <c r="K12" s="0" t="n">
        <v>0</v>
      </c>
      <c r="L12" s="0" t="n">
        <v>0</v>
      </c>
      <c r="M12" s="24" t="n">
        <v>1</v>
      </c>
    </row>
    <row r="13" customFormat="false" ht="12.8" hidden="false" customHeight="false" outlineLevel="0" collapsed="false">
      <c r="A13" s="10" t="n">
        <v>11</v>
      </c>
      <c r="B13" s="0" t="n">
        <v>1</v>
      </c>
      <c r="C13" s="0" t="n">
        <v>1</v>
      </c>
      <c r="D13" s="0" t="n">
        <v>1</v>
      </c>
      <c r="E13" s="0" t="n">
        <v>1</v>
      </c>
      <c r="F13" s="24" t="n">
        <v>1</v>
      </c>
      <c r="G13" s="0" t="n">
        <v>1</v>
      </c>
      <c r="H13" s="0" t="n">
        <v>1</v>
      </c>
      <c r="I13" s="0" t="n">
        <v>1</v>
      </c>
      <c r="J13" s="0" t="n">
        <v>1</v>
      </c>
      <c r="K13" s="0" t="n">
        <v>0</v>
      </c>
      <c r="L13" s="0" t="n">
        <v>0</v>
      </c>
      <c r="M13" s="24" t="n">
        <v>1</v>
      </c>
    </row>
    <row r="14" customFormat="false" ht="12.8" hidden="false" customHeight="false" outlineLevel="0" collapsed="false">
      <c r="A14" s="10" t="n">
        <v>12</v>
      </c>
      <c r="B14" s="0" t="n">
        <v>1</v>
      </c>
      <c r="C14" s="0" t="n">
        <v>1</v>
      </c>
      <c r="D14" s="0" t="n">
        <v>1</v>
      </c>
      <c r="E14" s="0" t="n">
        <v>1</v>
      </c>
      <c r="F14" s="24" t="n">
        <v>1</v>
      </c>
      <c r="G14" s="0" t="n">
        <v>1</v>
      </c>
      <c r="H14" s="0" t="n">
        <v>1</v>
      </c>
      <c r="I14" s="0" t="n">
        <v>1</v>
      </c>
      <c r="J14" s="0" t="n">
        <v>1</v>
      </c>
      <c r="K14" s="0" t="n">
        <v>0</v>
      </c>
      <c r="L14" s="0" t="n">
        <v>0</v>
      </c>
      <c r="M14" s="24" t="n">
        <v>1</v>
      </c>
    </row>
    <row r="15" customFormat="false" ht="12.8" hidden="false" customHeight="false" outlineLevel="0" collapsed="false">
      <c r="A15" s="10" t="n">
        <v>13</v>
      </c>
      <c r="B15" s="0" t="n">
        <v>1</v>
      </c>
      <c r="C15" s="0" t="n">
        <v>1</v>
      </c>
      <c r="D15" s="0" t="n">
        <v>1</v>
      </c>
      <c r="E15" s="0" t="n">
        <v>1</v>
      </c>
      <c r="F15" s="24" t="n">
        <v>1</v>
      </c>
      <c r="G15" s="0" t="n">
        <v>1</v>
      </c>
      <c r="H15" s="0" t="n">
        <v>1</v>
      </c>
      <c r="I15" s="0" t="n">
        <v>1</v>
      </c>
      <c r="J15" s="0" t="n">
        <v>1</v>
      </c>
      <c r="K15" s="0" t="n">
        <v>0</v>
      </c>
      <c r="L15" s="0" t="n">
        <v>0</v>
      </c>
      <c r="M15" s="24" t="n">
        <v>1</v>
      </c>
    </row>
    <row r="16" customFormat="false" ht="12.8" hidden="false" customHeight="false" outlineLevel="0" collapsed="false">
      <c r="A16" s="10" t="n">
        <v>14</v>
      </c>
      <c r="B16" s="0" t="n">
        <v>1</v>
      </c>
      <c r="C16" s="0" t="n">
        <v>1</v>
      </c>
      <c r="D16" s="0" t="n">
        <v>1</v>
      </c>
      <c r="E16" s="0" t="n">
        <v>1</v>
      </c>
      <c r="F16" s="24" t="n">
        <v>1</v>
      </c>
      <c r="G16" s="0" t="n">
        <v>1</v>
      </c>
      <c r="H16" s="0" t="n">
        <v>1</v>
      </c>
      <c r="I16" s="0" t="n">
        <v>1</v>
      </c>
      <c r="J16" s="0" t="n">
        <v>1</v>
      </c>
      <c r="K16" s="0" t="n">
        <v>0</v>
      </c>
      <c r="L16" s="0" t="n">
        <v>0</v>
      </c>
      <c r="M16" s="24" t="n">
        <v>1</v>
      </c>
    </row>
    <row r="17" customFormat="false" ht="12.8" hidden="false" customHeight="false" outlineLevel="0" collapsed="false">
      <c r="A17" s="10" t="n">
        <v>15</v>
      </c>
      <c r="B17" s="0" t="n">
        <v>1</v>
      </c>
      <c r="C17" s="0" t="n">
        <v>1</v>
      </c>
      <c r="D17" s="0" t="n">
        <v>1</v>
      </c>
      <c r="E17" s="0" t="n">
        <v>1</v>
      </c>
      <c r="F17" s="24" t="n">
        <v>1</v>
      </c>
      <c r="G17" s="0" t="n">
        <v>1</v>
      </c>
      <c r="H17" s="0" t="n">
        <v>1</v>
      </c>
      <c r="I17" s="0" t="n">
        <v>1</v>
      </c>
      <c r="J17" s="0" t="n">
        <v>1</v>
      </c>
      <c r="K17" s="0" t="n">
        <v>0</v>
      </c>
      <c r="L17" s="0" t="n">
        <v>0</v>
      </c>
      <c r="M17" s="24" t="n">
        <v>1</v>
      </c>
    </row>
    <row r="18" customFormat="false" ht="12.8" hidden="false" customHeight="false" outlineLevel="0" collapsed="false">
      <c r="A18" s="10" t="n">
        <v>16</v>
      </c>
      <c r="B18" s="0" t="n">
        <v>1</v>
      </c>
      <c r="C18" s="0" t="n">
        <v>1</v>
      </c>
      <c r="D18" s="0" t="n">
        <v>1</v>
      </c>
      <c r="E18" s="0" t="n">
        <v>1</v>
      </c>
      <c r="F18" s="24" t="n">
        <v>1</v>
      </c>
      <c r="G18" s="0" t="n">
        <v>1</v>
      </c>
      <c r="H18" s="0" t="n">
        <v>1</v>
      </c>
      <c r="I18" s="0" t="n">
        <v>1</v>
      </c>
      <c r="J18" s="0" t="n">
        <v>1</v>
      </c>
      <c r="K18" s="0" t="n">
        <v>0</v>
      </c>
      <c r="L18" s="0" t="n">
        <v>0</v>
      </c>
      <c r="M18" s="24" t="n">
        <v>1</v>
      </c>
    </row>
    <row r="19" customFormat="false" ht="12.8" hidden="false" customHeight="false" outlineLevel="0" collapsed="false">
      <c r="A19" s="10" t="n">
        <v>17</v>
      </c>
      <c r="B19" s="0" t="n">
        <v>1</v>
      </c>
      <c r="C19" s="0" t="n">
        <v>1</v>
      </c>
      <c r="D19" s="0" t="n">
        <v>1</v>
      </c>
      <c r="E19" s="0" t="n">
        <v>1</v>
      </c>
      <c r="F19" s="24" t="n">
        <v>1</v>
      </c>
      <c r="G19" s="0" t="n">
        <v>1</v>
      </c>
      <c r="H19" s="0" t="n">
        <v>1</v>
      </c>
      <c r="I19" s="0" t="n">
        <v>1</v>
      </c>
      <c r="J19" s="0" t="n">
        <v>1</v>
      </c>
      <c r="K19" s="0" t="n">
        <v>0</v>
      </c>
      <c r="L19" s="0" t="n">
        <v>0</v>
      </c>
      <c r="M19" s="24" t="n">
        <v>1</v>
      </c>
    </row>
    <row r="20" customFormat="false" ht="12.8" hidden="false" customHeight="false" outlineLevel="0" collapsed="false">
      <c r="A20" s="10" t="n">
        <v>18</v>
      </c>
      <c r="B20" s="0" t="n">
        <v>1</v>
      </c>
      <c r="C20" s="0" t="n">
        <v>1</v>
      </c>
      <c r="D20" s="0" t="n">
        <v>1</v>
      </c>
      <c r="E20" s="0" t="n">
        <v>1</v>
      </c>
      <c r="F20" s="24" t="n">
        <v>1</v>
      </c>
      <c r="G20" s="0" t="n">
        <v>1</v>
      </c>
      <c r="H20" s="0" t="n">
        <v>1</v>
      </c>
      <c r="I20" s="0" t="n">
        <v>1</v>
      </c>
      <c r="J20" s="0" t="n">
        <v>1</v>
      </c>
      <c r="K20" s="0" t="n">
        <v>0</v>
      </c>
      <c r="L20" s="0" t="n">
        <v>0</v>
      </c>
      <c r="M20" s="24" t="n">
        <v>1</v>
      </c>
    </row>
    <row r="21" customFormat="false" ht="12.8" hidden="false" customHeight="false" outlineLevel="0" collapsed="false">
      <c r="A21" s="10" t="n">
        <v>19</v>
      </c>
      <c r="B21" s="0" t="n">
        <v>1</v>
      </c>
      <c r="C21" s="0" t="n">
        <v>1</v>
      </c>
      <c r="D21" s="0" t="n">
        <v>1</v>
      </c>
      <c r="E21" s="0" t="n">
        <v>1</v>
      </c>
      <c r="F21" s="24" t="n">
        <v>1</v>
      </c>
      <c r="G21" s="0" t="n">
        <v>1</v>
      </c>
      <c r="H21" s="0" t="n">
        <v>1</v>
      </c>
      <c r="I21" s="0" t="n">
        <v>1</v>
      </c>
      <c r="J21" s="0" t="n">
        <v>1</v>
      </c>
      <c r="K21" s="0" t="n">
        <v>0</v>
      </c>
      <c r="L21" s="0" t="n">
        <v>0</v>
      </c>
      <c r="M21" s="24" t="n">
        <v>1</v>
      </c>
    </row>
    <row r="22" customFormat="false" ht="12.8" hidden="false" customHeight="false" outlineLevel="0" collapsed="false">
      <c r="A22" s="10" t="n">
        <v>20</v>
      </c>
      <c r="B22" s="0" t="n">
        <v>1</v>
      </c>
      <c r="C22" s="0" t="n">
        <v>1</v>
      </c>
      <c r="D22" s="0" t="n">
        <v>1</v>
      </c>
      <c r="E22" s="0" t="n">
        <v>1</v>
      </c>
      <c r="F22" s="24" t="n">
        <v>1</v>
      </c>
      <c r="G22" s="0" t="n">
        <v>1</v>
      </c>
      <c r="H22" s="0" t="n">
        <v>1</v>
      </c>
      <c r="I22" s="0" t="n">
        <v>1</v>
      </c>
      <c r="J22" s="0" t="n">
        <v>1</v>
      </c>
      <c r="K22" s="0" t="n">
        <v>0</v>
      </c>
      <c r="L22" s="0" t="n">
        <v>0</v>
      </c>
      <c r="M22" s="24" t="n">
        <v>1</v>
      </c>
    </row>
    <row r="23" customFormat="false" ht="12.8" hidden="false" customHeight="false" outlineLevel="0" collapsed="false">
      <c r="A23" s="10" t="n">
        <v>21</v>
      </c>
      <c r="B23" s="0" t="n">
        <v>1</v>
      </c>
      <c r="C23" s="0" t="n">
        <v>1</v>
      </c>
      <c r="D23" s="0" t="n">
        <v>1</v>
      </c>
      <c r="E23" s="0" t="n">
        <v>1</v>
      </c>
      <c r="F23" s="24" t="n">
        <v>1</v>
      </c>
      <c r="G23" s="0" t="n">
        <v>1</v>
      </c>
      <c r="H23" s="0" t="n">
        <v>1</v>
      </c>
      <c r="I23" s="0" t="n">
        <v>1</v>
      </c>
      <c r="J23" s="0" t="n">
        <v>1</v>
      </c>
      <c r="K23" s="0" t="n">
        <v>0</v>
      </c>
      <c r="L23" s="0" t="n">
        <v>0</v>
      </c>
      <c r="M23" s="24" t="n">
        <v>1</v>
      </c>
    </row>
    <row r="24" customFormat="false" ht="12.8" hidden="false" customHeight="false" outlineLevel="0" collapsed="false">
      <c r="A24" s="10" t="n">
        <v>22</v>
      </c>
      <c r="B24" s="0" t="n">
        <v>1</v>
      </c>
      <c r="C24" s="0" t="n">
        <v>1</v>
      </c>
      <c r="D24" s="0" t="n">
        <v>1</v>
      </c>
      <c r="E24" s="0" t="n">
        <v>1</v>
      </c>
      <c r="F24" s="24" t="n">
        <v>1</v>
      </c>
      <c r="G24" s="0" t="n">
        <v>1</v>
      </c>
      <c r="H24" s="0" t="n">
        <v>1</v>
      </c>
      <c r="I24" s="0" t="n">
        <v>1</v>
      </c>
      <c r="J24" s="0" t="n">
        <v>1</v>
      </c>
      <c r="K24" s="0" t="n">
        <v>0</v>
      </c>
      <c r="L24" s="0" t="n">
        <v>0</v>
      </c>
      <c r="M24" s="24" t="n">
        <v>1</v>
      </c>
    </row>
    <row r="25" customFormat="false" ht="12.8" hidden="false" customHeight="false" outlineLevel="0" collapsed="false">
      <c r="A25" s="10" t="n">
        <v>23</v>
      </c>
      <c r="B25" s="0" t="n">
        <v>1</v>
      </c>
      <c r="C25" s="0" t="n">
        <v>1</v>
      </c>
      <c r="D25" s="0" t="n">
        <v>1</v>
      </c>
      <c r="E25" s="0" t="n">
        <v>1</v>
      </c>
      <c r="F25" s="24" t="n">
        <v>1</v>
      </c>
      <c r="G25" s="0" t="n">
        <v>1</v>
      </c>
      <c r="H25" s="0" t="n">
        <v>1</v>
      </c>
      <c r="I25" s="0" t="n">
        <v>1</v>
      </c>
      <c r="J25" s="0" t="n">
        <v>1</v>
      </c>
      <c r="K25" s="0" t="n">
        <v>0</v>
      </c>
      <c r="L25" s="0" t="n">
        <v>0</v>
      </c>
      <c r="M25" s="24" t="n">
        <v>1</v>
      </c>
    </row>
    <row r="26" customFormat="false" ht="12.8" hidden="false" customHeight="false" outlineLevel="0" collapsed="false">
      <c r="A26" s="10" t="n">
        <v>24</v>
      </c>
      <c r="B26" s="0" t="n">
        <v>1</v>
      </c>
      <c r="C26" s="0" t="n">
        <v>1</v>
      </c>
      <c r="D26" s="0" t="n">
        <v>1</v>
      </c>
      <c r="E26" s="0" t="n">
        <v>1</v>
      </c>
      <c r="F26" s="24" t="n">
        <v>1</v>
      </c>
      <c r="G26" s="0" t="n">
        <v>1</v>
      </c>
      <c r="H26" s="0" t="n">
        <v>1</v>
      </c>
      <c r="I26" s="0" t="n">
        <v>1</v>
      </c>
      <c r="J26" s="0" t="n">
        <v>1</v>
      </c>
      <c r="K26" s="0" t="n">
        <v>0</v>
      </c>
      <c r="L26" s="0" t="n">
        <v>0</v>
      </c>
      <c r="M26" s="24" t="n">
        <v>1</v>
      </c>
    </row>
    <row r="27" customFormat="false" ht="12.8" hidden="false" customHeight="false" outlineLevel="0" collapsed="false">
      <c r="A27" s="10" t="n">
        <v>25</v>
      </c>
      <c r="B27" s="0" t="n">
        <v>1</v>
      </c>
      <c r="C27" s="0" t="n">
        <v>1</v>
      </c>
      <c r="D27" s="0" t="n">
        <v>1</v>
      </c>
      <c r="E27" s="0" t="n">
        <v>1</v>
      </c>
      <c r="F27" s="24" t="n">
        <v>1</v>
      </c>
      <c r="G27" s="0" t="n">
        <v>1</v>
      </c>
      <c r="H27" s="0" t="n">
        <v>1</v>
      </c>
      <c r="I27" s="0" t="n">
        <v>1</v>
      </c>
      <c r="J27" s="0" t="n">
        <v>1</v>
      </c>
      <c r="K27" s="0" t="n">
        <v>0</v>
      </c>
      <c r="L27" s="0" t="n">
        <v>0</v>
      </c>
      <c r="M27" s="24" t="n">
        <v>1</v>
      </c>
    </row>
    <row r="28" customFormat="false" ht="12.8" hidden="false" customHeight="false" outlineLevel="0" collapsed="false">
      <c r="A28" s="10" t="n">
        <v>26</v>
      </c>
      <c r="B28" s="0" t="n">
        <v>1</v>
      </c>
      <c r="C28" s="0" t="n">
        <v>1</v>
      </c>
      <c r="D28" s="0" t="n">
        <v>1</v>
      </c>
      <c r="E28" s="0" t="n">
        <v>1</v>
      </c>
      <c r="F28" s="24" t="n">
        <v>1</v>
      </c>
      <c r="G28" s="0" t="n">
        <v>1</v>
      </c>
      <c r="H28" s="0" t="n">
        <v>1</v>
      </c>
      <c r="I28" s="0" t="n">
        <v>1</v>
      </c>
      <c r="J28" s="0" t="n">
        <v>1</v>
      </c>
      <c r="K28" s="0" t="n">
        <v>0</v>
      </c>
      <c r="L28" s="0" t="n">
        <v>0</v>
      </c>
      <c r="M28" s="24" t="n">
        <v>1</v>
      </c>
    </row>
    <row r="29" customFormat="false" ht="12.8" hidden="false" customHeight="false" outlineLevel="0" collapsed="false">
      <c r="A29" s="10" t="n">
        <v>27</v>
      </c>
      <c r="B29" s="0" t="n">
        <v>1</v>
      </c>
      <c r="C29" s="0" t="n">
        <v>1</v>
      </c>
      <c r="D29" s="0" t="n">
        <v>1</v>
      </c>
      <c r="E29" s="0" t="n">
        <v>1</v>
      </c>
      <c r="F29" s="24" t="n">
        <v>1</v>
      </c>
      <c r="G29" s="0" t="n">
        <v>1</v>
      </c>
      <c r="H29" s="0" t="n">
        <v>1</v>
      </c>
      <c r="I29" s="0" t="n">
        <v>1</v>
      </c>
      <c r="J29" s="0" t="n">
        <v>1</v>
      </c>
      <c r="K29" s="0" t="n">
        <v>0</v>
      </c>
      <c r="L29" s="0" t="n">
        <v>0</v>
      </c>
      <c r="M29" s="24" t="n">
        <v>1</v>
      </c>
    </row>
    <row r="30" customFormat="false" ht="12.8" hidden="false" customHeight="false" outlineLevel="0" collapsed="false">
      <c r="A30" s="10" t="n">
        <v>28</v>
      </c>
      <c r="B30" s="0" t="n">
        <v>1</v>
      </c>
      <c r="C30" s="0" t="n">
        <v>1</v>
      </c>
      <c r="D30" s="0" t="n">
        <v>1</v>
      </c>
      <c r="E30" s="0" t="n">
        <v>1</v>
      </c>
      <c r="F30" s="24" t="n">
        <v>1</v>
      </c>
      <c r="G30" s="0" t="n">
        <v>1</v>
      </c>
      <c r="H30" s="0" t="n">
        <v>1</v>
      </c>
      <c r="I30" s="0" t="n">
        <v>1</v>
      </c>
      <c r="J30" s="0" t="n">
        <v>1</v>
      </c>
      <c r="K30" s="0" t="n">
        <v>0</v>
      </c>
      <c r="L30" s="0" t="n">
        <v>0</v>
      </c>
      <c r="M30" s="24" t="n">
        <v>1</v>
      </c>
    </row>
    <row r="31" customFormat="false" ht="12.8" hidden="false" customHeight="false" outlineLevel="0" collapsed="false">
      <c r="A31" s="10" t="n">
        <v>29</v>
      </c>
      <c r="B31" s="0" t="n">
        <v>1</v>
      </c>
      <c r="C31" s="0" t="n">
        <v>1</v>
      </c>
      <c r="D31" s="0" t="n">
        <v>1</v>
      </c>
      <c r="E31" s="0" t="n">
        <v>1</v>
      </c>
      <c r="F31" s="24" t="n">
        <v>1</v>
      </c>
      <c r="G31" s="0" t="n">
        <v>1</v>
      </c>
      <c r="H31" s="0" t="n">
        <v>1</v>
      </c>
      <c r="I31" s="0" t="n">
        <v>1</v>
      </c>
      <c r="J31" s="0" t="n">
        <v>1</v>
      </c>
      <c r="K31" s="0" t="n">
        <v>0</v>
      </c>
      <c r="L31" s="0" t="n">
        <v>0</v>
      </c>
      <c r="M31" s="24" t="n">
        <v>1</v>
      </c>
    </row>
    <row r="32" customFormat="false" ht="12.8" hidden="false" customHeight="false" outlineLevel="0" collapsed="false">
      <c r="A32" s="10" t="n">
        <v>30</v>
      </c>
      <c r="B32" s="0" t="n">
        <v>1</v>
      </c>
      <c r="C32" s="0" t="n">
        <v>1</v>
      </c>
      <c r="D32" s="0" t="n">
        <v>1</v>
      </c>
      <c r="E32" s="0" t="n">
        <v>1</v>
      </c>
      <c r="F32" s="24" t="n">
        <v>1</v>
      </c>
      <c r="G32" s="0" t="n">
        <v>1</v>
      </c>
      <c r="H32" s="0" t="n">
        <v>1</v>
      </c>
      <c r="I32" s="0" t="n">
        <v>1</v>
      </c>
      <c r="J32" s="0" t="n">
        <v>1</v>
      </c>
      <c r="K32" s="0" t="n">
        <v>0</v>
      </c>
      <c r="L32" s="0" t="n">
        <v>0</v>
      </c>
      <c r="M32" s="24" t="n">
        <v>1</v>
      </c>
    </row>
    <row r="33" customFormat="false" ht="12.8" hidden="false" customHeight="false" outlineLevel="0" collapsed="false">
      <c r="A33" s="10" t="n">
        <v>31</v>
      </c>
      <c r="B33" s="0" t="n">
        <v>1</v>
      </c>
      <c r="C33" s="0" t="n">
        <v>1</v>
      </c>
      <c r="D33" s="0" t="n">
        <v>1</v>
      </c>
      <c r="E33" s="0" t="n">
        <v>1</v>
      </c>
      <c r="F33" s="24" t="n">
        <v>1</v>
      </c>
      <c r="G33" s="0" t="n">
        <v>1</v>
      </c>
      <c r="H33" s="0" t="n">
        <v>1</v>
      </c>
      <c r="I33" s="0" t="n">
        <v>1</v>
      </c>
      <c r="J33" s="0" t="n">
        <v>1</v>
      </c>
      <c r="K33" s="0" t="n">
        <v>0</v>
      </c>
      <c r="L33" s="0" t="n">
        <v>0</v>
      </c>
      <c r="M33" s="24" t="n">
        <v>1</v>
      </c>
    </row>
    <row r="34" customFormat="false" ht="12.8" hidden="false" customHeight="false" outlineLevel="0" collapsed="false">
      <c r="A34" s="10" t="n">
        <v>32</v>
      </c>
      <c r="B34" s="0" t="n">
        <v>1</v>
      </c>
      <c r="C34" s="0" t="n">
        <v>1</v>
      </c>
      <c r="D34" s="0" t="n">
        <v>1</v>
      </c>
      <c r="E34" s="0" t="n">
        <v>1</v>
      </c>
      <c r="F34" s="24" t="n">
        <v>1</v>
      </c>
      <c r="G34" s="0" t="n">
        <v>1</v>
      </c>
      <c r="H34" s="0" t="n">
        <v>1</v>
      </c>
      <c r="I34" s="0" t="n">
        <v>1</v>
      </c>
      <c r="J34" s="0" t="n">
        <v>1</v>
      </c>
      <c r="K34" s="0" t="n">
        <v>0</v>
      </c>
      <c r="L34" s="0" t="n">
        <v>0</v>
      </c>
      <c r="M34" s="24" t="n">
        <v>1</v>
      </c>
    </row>
    <row r="35" customFormat="false" ht="12.8" hidden="false" customHeight="false" outlineLevel="0" collapsed="false">
      <c r="A35" s="10" t="n">
        <v>33</v>
      </c>
      <c r="B35" s="0" t="n">
        <v>1</v>
      </c>
      <c r="C35" s="0" t="n">
        <v>1</v>
      </c>
      <c r="D35" s="0" t="n">
        <v>1</v>
      </c>
      <c r="E35" s="0" t="n">
        <v>1</v>
      </c>
      <c r="F35" s="24" t="n">
        <v>1</v>
      </c>
      <c r="G35" s="0" t="n">
        <v>1</v>
      </c>
      <c r="H35" s="0" t="n">
        <v>1</v>
      </c>
      <c r="I35" s="0" t="n">
        <v>1</v>
      </c>
      <c r="J35" s="0" t="n">
        <v>1</v>
      </c>
      <c r="K35" s="0" t="n">
        <v>0</v>
      </c>
      <c r="L35" s="0" t="n">
        <v>0</v>
      </c>
      <c r="M35" s="24" t="n">
        <v>1</v>
      </c>
    </row>
    <row r="36" customFormat="false" ht="12.8" hidden="false" customHeight="false" outlineLevel="0" collapsed="false">
      <c r="A36" s="10" t="n">
        <v>34</v>
      </c>
      <c r="B36" s="0" t="n">
        <v>1</v>
      </c>
      <c r="C36" s="0" t="n">
        <v>1</v>
      </c>
      <c r="D36" s="0" t="n">
        <v>1</v>
      </c>
      <c r="E36" s="0" t="n">
        <v>1</v>
      </c>
      <c r="F36" s="24" t="n">
        <v>1</v>
      </c>
      <c r="G36" s="0" t="n">
        <v>1</v>
      </c>
      <c r="H36" s="0" t="n">
        <v>1</v>
      </c>
      <c r="I36" s="0" t="n">
        <v>1</v>
      </c>
      <c r="J36" s="0" t="n">
        <v>1</v>
      </c>
      <c r="K36" s="0" t="n">
        <v>0</v>
      </c>
      <c r="L36" s="0" t="n">
        <v>0</v>
      </c>
      <c r="M36" s="24" t="n">
        <v>1</v>
      </c>
    </row>
    <row r="37" customFormat="false" ht="12.8" hidden="false" customHeight="false" outlineLevel="0" collapsed="false">
      <c r="A37" s="10" t="n">
        <v>35</v>
      </c>
      <c r="B37" s="0" t="n">
        <v>1</v>
      </c>
      <c r="C37" s="0" t="n">
        <v>1</v>
      </c>
      <c r="D37" s="0" t="n">
        <v>1</v>
      </c>
      <c r="E37" s="0" t="n">
        <v>1</v>
      </c>
      <c r="F37" s="24" t="n">
        <v>1</v>
      </c>
      <c r="G37" s="0" t="n">
        <v>1</v>
      </c>
      <c r="H37" s="0" t="n">
        <v>1</v>
      </c>
      <c r="I37" s="0" t="n">
        <v>1</v>
      </c>
      <c r="J37" s="0" t="n">
        <v>1</v>
      </c>
      <c r="K37" s="0" t="n">
        <v>0</v>
      </c>
      <c r="L37" s="0" t="n">
        <v>0</v>
      </c>
      <c r="M37" s="24" t="n">
        <v>1</v>
      </c>
    </row>
    <row r="38" customFormat="false" ht="12.8" hidden="false" customHeight="false" outlineLevel="0" collapsed="false">
      <c r="A38" s="10" t="n">
        <v>36</v>
      </c>
      <c r="B38" s="0" t="n">
        <v>1</v>
      </c>
      <c r="C38" s="0" t="n">
        <v>1</v>
      </c>
      <c r="D38" s="0" t="n">
        <v>1</v>
      </c>
      <c r="E38" s="0" t="n">
        <v>1</v>
      </c>
      <c r="F38" s="24" t="n">
        <v>1</v>
      </c>
      <c r="G38" s="0" t="n">
        <v>1</v>
      </c>
      <c r="H38" s="0" t="n">
        <v>1</v>
      </c>
      <c r="I38" s="0" t="n">
        <v>1</v>
      </c>
      <c r="J38" s="0" t="n">
        <v>1</v>
      </c>
      <c r="K38" s="0" t="n">
        <v>0</v>
      </c>
      <c r="L38" s="0" t="n">
        <v>0</v>
      </c>
      <c r="M38" s="24" t="n">
        <v>1</v>
      </c>
    </row>
    <row r="39" customFormat="false" ht="12.8" hidden="false" customHeight="false" outlineLevel="0" collapsed="false">
      <c r="A39" s="10" t="n">
        <v>37</v>
      </c>
      <c r="B39" s="0" t="n">
        <v>1</v>
      </c>
      <c r="C39" s="0" t="n">
        <v>1</v>
      </c>
      <c r="D39" s="0" t="n">
        <v>1</v>
      </c>
      <c r="E39" s="0" t="n">
        <v>1</v>
      </c>
      <c r="F39" s="24" t="n">
        <v>1</v>
      </c>
      <c r="G39" s="0" t="n">
        <v>1</v>
      </c>
      <c r="H39" s="0" t="n">
        <v>1</v>
      </c>
      <c r="I39" s="0" t="n">
        <v>1</v>
      </c>
      <c r="J39" s="0" t="n">
        <v>1</v>
      </c>
      <c r="K39" s="0" t="n">
        <v>0</v>
      </c>
      <c r="L39" s="0" t="n">
        <v>0</v>
      </c>
      <c r="M39" s="24" t="n">
        <v>1</v>
      </c>
    </row>
    <row r="40" customFormat="false" ht="12.8" hidden="false" customHeight="false" outlineLevel="0" collapsed="false">
      <c r="A40" s="10" t="n">
        <v>38</v>
      </c>
      <c r="B40" s="0" t="n">
        <v>1</v>
      </c>
      <c r="C40" s="0" t="n">
        <v>1</v>
      </c>
      <c r="D40" s="0" t="n">
        <v>1</v>
      </c>
      <c r="E40" s="0" t="n">
        <v>1</v>
      </c>
      <c r="F40" s="24" t="n">
        <v>1</v>
      </c>
      <c r="G40" s="0" t="n">
        <v>1</v>
      </c>
      <c r="H40" s="0" t="n">
        <v>1</v>
      </c>
      <c r="I40" s="0" t="n">
        <v>1</v>
      </c>
      <c r="J40" s="0" t="n">
        <v>1</v>
      </c>
      <c r="K40" s="0" t="n">
        <v>0</v>
      </c>
      <c r="L40" s="0" t="n">
        <v>0</v>
      </c>
      <c r="M40" s="24" t="n">
        <v>1</v>
      </c>
    </row>
    <row r="41" customFormat="false" ht="12.8" hidden="false" customHeight="false" outlineLevel="0" collapsed="false">
      <c r="A41" s="10" t="n">
        <v>39</v>
      </c>
      <c r="B41" s="0" t="n">
        <v>1</v>
      </c>
      <c r="C41" s="0" t="n">
        <v>1</v>
      </c>
      <c r="D41" s="0" t="n">
        <v>1</v>
      </c>
      <c r="E41" s="0" t="n">
        <v>1</v>
      </c>
      <c r="F41" s="24" t="n">
        <v>1</v>
      </c>
      <c r="G41" s="0" t="n">
        <v>1</v>
      </c>
      <c r="H41" s="0" t="n">
        <v>1</v>
      </c>
      <c r="I41" s="0" t="n">
        <v>1</v>
      </c>
      <c r="J41" s="0" t="n">
        <v>1</v>
      </c>
      <c r="K41" s="0" t="n">
        <v>0</v>
      </c>
      <c r="L41" s="0" t="n">
        <v>0</v>
      </c>
      <c r="M41" s="24" t="n">
        <v>1</v>
      </c>
    </row>
    <row r="42" customFormat="false" ht="12.8" hidden="false" customHeight="false" outlineLevel="0" collapsed="false">
      <c r="A42" s="10" t="n">
        <v>40</v>
      </c>
      <c r="B42" s="0" t="n">
        <v>1</v>
      </c>
      <c r="C42" s="0" t="n">
        <v>1</v>
      </c>
      <c r="D42" s="0" t="n">
        <v>1</v>
      </c>
      <c r="E42" s="0" t="n">
        <v>1</v>
      </c>
      <c r="F42" s="24" t="n">
        <v>1</v>
      </c>
      <c r="G42" s="0" t="n">
        <v>1</v>
      </c>
      <c r="H42" s="0" t="n">
        <v>1</v>
      </c>
      <c r="I42" s="0" t="n">
        <v>1</v>
      </c>
      <c r="J42" s="0" t="n">
        <v>1</v>
      </c>
      <c r="K42" s="0" t="n">
        <v>0</v>
      </c>
      <c r="L42" s="0" t="n">
        <v>0</v>
      </c>
      <c r="M42" s="24" t="n">
        <v>1</v>
      </c>
    </row>
    <row r="43" customFormat="false" ht="12.8" hidden="false" customHeight="false" outlineLevel="0" collapsed="false">
      <c r="A43" s="10" t="n">
        <v>41</v>
      </c>
      <c r="B43" s="0" t="n">
        <v>1</v>
      </c>
      <c r="C43" s="0" t="n">
        <v>1</v>
      </c>
      <c r="D43" s="0" t="n">
        <v>1</v>
      </c>
      <c r="E43" s="0" t="n">
        <v>1</v>
      </c>
      <c r="F43" s="24" t="n">
        <v>1</v>
      </c>
      <c r="G43" s="0" t="n">
        <v>1</v>
      </c>
      <c r="H43" s="0" t="n">
        <v>1</v>
      </c>
      <c r="I43" s="0" t="n">
        <v>1</v>
      </c>
      <c r="J43" s="0" t="n">
        <v>1</v>
      </c>
      <c r="K43" s="0" t="n">
        <v>0</v>
      </c>
      <c r="L43" s="0" t="n">
        <v>0</v>
      </c>
      <c r="M43" s="24" t="n">
        <v>1</v>
      </c>
    </row>
    <row r="44" customFormat="false" ht="12.8" hidden="false" customHeight="false" outlineLevel="0" collapsed="false">
      <c r="A44" s="10" t="n">
        <v>42</v>
      </c>
      <c r="B44" s="0" t="n">
        <v>1</v>
      </c>
      <c r="C44" s="0" t="n">
        <v>1</v>
      </c>
      <c r="D44" s="0" t="n">
        <v>1</v>
      </c>
      <c r="E44" s="0" t="n">
        <v>1</v>
      </c>
      <c r="F44" s="24" t="n">
        <v>1</v>
      </c>
      <c r="G44" s="0" t="n">
        <v>1</v>
      </c>
      <c r="H44" s="0" t="n">
        <v>1</v>
      </c>
      <c r="I44" s="0" t="n">
        <v>1</v>
      </c>
      <c r="J44" s="0" t="n">
        <v>1</v>
      </c>
      <c r="K44" s="0" t="n">
        <v>0</v>
      </c>
      <c r="L44" s="0" t="n">
        <v>0</v>
      </c>
      <c r="M44" s="24" t="n">
        <v>1</v>
      </c>
    </row>
    <row r="45" customFormat="false" ht="12.8" hidden="false" customHeight="false" outlineLevel="0" collapsed="false">
      <c r="A45" s="10" t="n">
        <v>43</v>
      </c>
      <c r="B45" s="0" t="n">
        <v>1</v>
      </c>
      <c r="C45" s="0" t="n">
        <v>1</v>
      </c>
      <c r="D45" s="0" t="n">
        <v>1</v>
      </c>
      <c r="E45" s="0" t="n">
        <v>1</v>
      </c>
      <c r="F45" s="24" t="n">
        <v>1</v>
      </c>
      <c r="G45" s="0" t="n">
        <v>1</v>
      </c>
      <c r="H45" s="0" t="n">
        <v>1</v>
      </c>
      <c r="I45" s="0" t="n">
        <v>1</v>
      </c>
      <c r="J45" s="0" t="n">
        <v>1</v>
      </c>
      <c r="K45" s="0" t="n">
        <v>0</v>
      </c>
      <c r="L45" s="0" t="n">
        <v>0</v>
      </c>
      <c r="M45" s="24" t="n">
        <v>1</v>
      </c>
    </row>
    <row r="46" customFormat="false" ht="12.8" hidden="false" customHeight="false" outlineLevel="0" collapsed="false">
      <c r="A46" s="10" t="n">
        <v>44</v>
      </c>
      <c r="B46" s="0" t="n">
        <v>1</v>
      </c>
      <c r="C46" s="0" t="n">
        <v>1</v>
      </c>
      <c r="D46" s="0" t="n">
        <v>1</v>
      </c>
      <c r="E46" s="0" t="n">
        <v>1</v>
      </c>
      <c r="F46" s="24" t="n">
        <v>1</v>
      </c>
      <c r="G46" s="0" t="n">
        <v>1</v>
      </c>
      <c r="H46" s="0" t="n">
        <v>1</v>
      </c>
      <c r="I46" s="0" t="n">
        <v>1</v>
      </c>
      <c r="J46" s="0" t="n">
        <v>1</v>
      </c>
      <c r="K46" s="0" t="n">
        <v>0</v>
      </c>
      <c r="L46" s="0" t="n">
        <v>0</v>
      </c>
      <c r="M46" s="24" t="n">
        <v>1</v>
      </c>
    </row>
    <row r="47" customFormat="false" ht="12.8" hidden="false" customHeight="false" outlineLevel="0" collapsed="false">
      <c r="A47" s="10" t="n">
        <v>45</v>
      </c>
      <c r="B47" s="0" t="n">
        <v>1</v>
      </c>
      <c r="C47" s="0" t="n">
        <v>1</v>
      </c>
      <c r="D47" s="0" t="n">
        <v>1</v>
      </c>
      <c r="E47" s="0" t="n">
        <v>1</v>
      </c>
      <c r="F47" s="24" t="n">
        <v>1</v>
      </c>
      <c r="G47" s="0" t="n">
        <v>1</v>
      </c>
      <c r="H47" s="0" t="n">
        <v>1</v>
      </c>
      <c r="I47" s="0" t="n">
        <v>1</v>
      </c>
      <c r="J47" s="0" t="n">
        <v>1</v>
      </c>
      <c r="K47" s="0" t="n">
        <v>0</v>
      </c>
      <c r="L47" s="0" t="n">
        <v>0</v>
      </c>
      <c r="M47" s="24" t="n">
        <v>1</v>
      </c>
    </row>
    <row r="48" customFormat="false" ht="12.8" hidden="false" customHeight="false" outlineLevel="0" collapsed="false">
      <c r="A48" s="10" t="n">
        <v>46</v>
      </c>
      <c r="B48" s="0" t="n">
        <v>1</v>
      </c>
      <c r="C48" s="0" t="n">
        <v>1</v>
      </c>
      <c r="D48" s="0" t="n">
        <v>1</v>
      </c>
      <c r="E48" s="0" t="n">
        <v>1</v>
      </c>
      <c r="F48" s="24" t="n">
        <v>1</v>
      </c>
      <c r="G48" s="0" t="n">
        <v>1</v>
      </c>
      <c r="H48" s="0" t="n">
        <v>1</v>
      </c>
      <c r="I48" s="0" t="n">
        <v>1</v>
      </c>
      <c r="J48" s="0" t="n">
        <v>1</v>
      </c>
      <c r="K48" s="0" t="n">
        <v>0</v>
      </c>
      <c r="L48" s="0" t="n">
        <v>0</v>
      </c>
      <c r="M48" s="24" t="n">
        <v>1</v>
      </c>
    </row>
    <row r="49" customFormat="false" ht="12.8" hidden="false" customHeight="false" outlineLevel="0" collapsed="false">
      <c r="A49" s="10" t="n">
        <v>47</v>
      </c>
      <c r="B49" s="0" t="n">
        <v>1</v>
      </c>
      <c r="C49" s="0" t="n">
        <v>1</v>
      </c>
      <c r="D49" s="0" t="n">
        <v>1</v>
      </c>
      <c r="E49" s="0" t="n">
        <v>1</v>
      </c>
      <c r="F49" s="24" t="n">
        <v>1</v>
      </c>
      <c r="G49" s="0" t="n">
        <v>1</v>
      </c>
      <c r="H49" s="0" t="n">
        <v>1</v>
      </c>
      <c r="I49" s="0" t="n">
        <v>1</v>
      </c>
      <c r="J49" s="0" t="n">
        <v>1</v>
      </c>
      <c r="K49" s="0" t="n">
        <v>0</v>
      </c>
      <c r="L49" s="0" t="n">
        <v>0</v>
      </c>
      <c r="M49" s="24" t="n">
        <v>1</v>
      </c>
    </row>
    <row r="50" customFormat="false" ht="12.8" hidden="false" customHeight="false" outlineLevel="0" collapsed="false">
      <c r="A50" s="10" t="n">
        <v>48</v>
      </c>
      <c r="B50" s="0" t="n">
        <v>1</v>
      </c>
      <c r="C50" s="0" t="n">
        <v>1</v>
      </c>
      <c r="D50" s="0" t="n">
        <v>1</v>
      </c>
      <c r="E50" s="0" t="n">
        <v>1</v>
      </c>
      <c r="F50" s="24" t="n">
        <v>1</v>
      </c>
      <c r="G50" s="0" t="n">
        <v>1</v>
      </c>
      <c r="H50" s="0" t="n">
        <v>1</v>
      </c>
      <c r="I50" s="0" t="n">
        <v>1</v>
      </c>
      <c r="J50" s="0" t="n">
        <v>1</v>
      </c>
      <c r="K50" s="0" t="n">
        <v>0</v>
      </c>
      <c r="L50" s="0" t="n">
        <v>0</v>
      </c>
      <c r="M50" s="24" t="n">
        <v>1</v>
      </c>
    </row>
    <row r="51" customFormat="false" ht="12.8" hidden="false" customHeight="false" outlineLevel="0" collapsed="false">
      <c r="A51" s="10" t="n">
        <v>49</v>
      </c>
      <c r="B51" s="0" t="n">
        <v>1</v>
      </c>
      <c r="C51" s="0" t="n">
        <v>1</v>
      </c>
      <c r="D51" s="0" t="n">
        <v>1</v>
      </c>
      <c r="E51" s="0" t="n">
        <v>1</v>
      </c>
      <c r="F51" s="24" t="n">
        <v>1</v>
      </c>
      <c r="G51" s="0" t="n">
        <v>1</v>
      </c>
      <c r="H51" s="0" t="n">
        <v>1</v>
      </c>
      <c r="I51" s="0" t="n">
        <v>1</v>
      </c>
      <c r="J51" s="0" t="n">
        <v>1</v>
      </c>
      <c r="K51" s="0" t="n">
        <v>0</v>
      </c>
      <c r="L51" s="0" t="n">
        <v>0</v>
      </c>
      <c r="M51" s="24" t="n">
        <v>1</v>
      </c>
    </row>
    <row r="52" customFormat="false" ht="12.8" hidden="false" customHeight="false" outlineLevel="0" collapsed="false">
      <c r="A52" s="10" t="n">
        <v>50</v>
      </c>
      <c r="B52" s="0" t="n">
        <v>1</v>
      </c>
      <c r="C52" s="0" t="n">
        <v>1</v>
      </c>
      <c r="D52" s="0" t="n">
        <v>0</v>
      </c>
      <c r="E52" s="0" t="n">
        <v>1</v>
      </c>
      <c r="F52" s="24" t="n">
        <v>1</v>
      </c>
      <c r="G52" s="0" t="n">
        <v>1</v>
      </c>
      <c r="H52" s="0" t="n">
        <v>1</v>
      </c>
      <c r="I52" s="0" t="n">
        <v>1</v>
      </c>
      <c r="J52" s="0" t="n">
        <v>1</v>
      </c>
      <c r="K52" s="0" t="n">
        <v>0</v>
      </c>
      <c r="L52" s="0" t="n">
        <v>0</v>
      </c>
      <c r="M52" s="24" t="n">
        <v>1</v>
      </c>
    </row>
    <row r="53" customFormat="false" ht="12.8" hidden="false" customHeight="false" outlineLevel="0" collapsed="false">
      <c r="A53" s="10" t="n">
        <v>51</v>
      </c>
      <c r="B53" s="0" t="n">
        <v>1</v>
      </c>
      <c r="C53" s="0" t="n">
        <v>1</v>
      </c>
      <c r="D53" s="0" t="n">
        <v>0</v>
      </c>
      <c r="E53" s="0" t="n">
        <v>1</v>
      </c>
      <c r="F53" s="24" t="n">
        <v>1</v>
      </c>
      <c r="G53" s="0" t="n">
        <v>1</v>
      </c>
      <c r="H53" s="0" t="n">
        <v>1</v>
      </c>
      <c r="I53" s="0" t="n">
        <v>1</v>
      </c>
      <c r="J53" s="0" t="n">
        <v>1</v>
      </c>
      <c r="K53" s="0" t="n">
        <v>0</v>
      </c>
      <c r="L53" s="0" t="n">
        <v>0</v>
      </c>
      <c r="M53" s="24" t="n">
        <v>1</v>
      </c>
    </row>
    <row r="54" customFormat="false" ht="12.8" hidden="false" customHeight="false" outlineLevel="0" collapsed="false">
      <c r="A54" s="10" t="n">
        <v>52</v>
      </c>
      <c r="B54" s="0" t="n">
        <v>1</v>
      </c>
      <c r="C54" s="0" t="n">
        <v>1</v>
      </c>
      <c r="D54" s="0" t="n">
        <v>1</v>
      </c>
      <c r="E54" s="0" t="n">
        <v>1</v>
      </c>
      <c r="F54" s="24" t="n">
        <v>1</v>
      </c>
      <c r="G54" s="0" t="n">
        <v>1</v>
      </c>
      <c r="H54" s="0" t="n">
        <v>1</v>
      </c>
      <c r="I54" s="0" t="n">
        <v>1</v>
      </c>
      <c r="J54" s="0" t="n">
        <v>1</v>
      </c>
      <c r="K54" s="0" t="n">
        <v>0</v>
      </c>
      <c r="L54" s="0" t="n">
        <v>0</v>
      </c>
      <c r="M54" s="24" t="n">
        <v>1</v>
      </c>
    </row>
    <row r="55" customFormat="false" ht="12.8" hidden="false" customHeight="false" outlineLevel="0" collapsed="false">
      <c r="A55" s="10" t="n">
        <v>53</v>
      </c>
      <c r="B55" s="0" t="n">
        <v>1</v>
      </c>
      <c r="C55" s="0" t="n">
        <v>1</v>
      </c>
      <c r="D55" s="0" t="n">
        <v>1</v>
      </c>
      <c r="E55" s="0" t="n">
        <v>1</v>
      </c>
      <c r="F55" s="24" t="n">
        <v>1</v>
      </c>
      <c r="G55" s="0" t="n">
        <v>1</v>
      </c>
      <c r="H55" s="24" t="n">
        <v>1</v>
      </c>
      <c r="I55" s="0" t="n">
        <v>1</v>
      </c>
      <c r="J55" s="0" t="n">
        <v>1</v>
      </c>
      <c r="K55" s="0" t="n">
        <v>1</v>
      </c>
      <c r="L55" s="0" t="n">
        <v>1</v>
      </c>
      <c r="M55" s="0" t="n">
        <v>0</v>
      </c>
    </row>
    <row r="56" customFormat="false" ht="12.8" hidden="false" customHeight="false" outlineLevel="0" collapsed="false">
      <c r="A56" s="10" t="n">
        <v>54</v>
      </c>
      <c r="B56" s="0" t="n">
        <v>1</v>
      </c>
      <c r="C56" s="0" t="n">
        <v>1</v>
      </c>
      <c r="D56" s="0" t="n">
        <v>1</v>
      </c>
      <c r="E56" s="0" t="n">
        <v>1</v>
      </c>
      <c r="F56" s="24" t="n">
        <v>1</v>
      </c>
      <c r="G56" s="0" t="n">
        <v>1</v>
      </c>
      <c r="H56" s="24" t="n">
        <v>1</v>
      </c>
      <c r="I56" s="0" t="n">
        <v>1</v>
      </c>
      <c r="J56" s="0" t="n">
        <v>1</v>
      </c>
      <c r="K56" s="0" t="n">
        <v>1</v>
      </c>
      <c r="L56" s="0" t="n">
        <v>1</v>
      </c>
      <c r="M56" s="0" t="n">
        <v>0</v>
      </c>
    </row>
    <row r="57" customFormat="false" ht="12.8" hidden="false" customHeight="false" outlineLevel="0" collapsed="false">
      <c r="A57" s="10" t="n">
        <v>55</v>
      </c>
      <c r="B57" s="0" t="n">
        <v>1</v>
      </c>
      <c r="C57" s="0" t="n">
        <v>1</v>
      </c>
      <c r="D57" s="0" t="n">
        <v>1</v>
      </c>
      <c r="E57" s="0" t="n">
        <v>1</v>
      </c>
      <c r="F57" s="24" t="n">
        <v>1</v>
      </c>
      <c r="G57" s="0" t="n">
        <v>1</v>
      </c>
      <c r="H57" s="24" t="n">
        <v>1</v>
      </c>
      <c r="I57" s="0" t="n">
        <v>1</v>
      </c>
      <c r="J57" s="0" t="n">
        <v>1</v>
      </c>
      <c r="K57" s="0" t="n">
        <v>1</v>
      </c>
      <c r="L57" s="0" t="n">
        <v>1</v>
      </c>
      <c r="M57" s="0" t="n">
        <v>0</v>
      </c>
    </row>
    <row r="58" customFormat="false" ht="12.8" hidden="false" customHeight="false" outlineLevel="0" collapsed="false">
      <c r="A58" s="10" t="n">
        <v>56</v>
      </c>
      <c r="B58" s="0" t="n">
        <v>1</v>
      </c>
      <c r="C58" s="0" t="n">
        <v>1</v>
      </c>
      <c r="D58" s="0" t="n">
        <v>1</v>
      </c>
      <c r="E58" s="0" t="n">
        <v>1</v>
      </c>
      <c r="F58" s="24" t="n">
        <v>1</v>
      </c>
      <c r="G58" s="0" t="n">
        <v>1</v>
      </c>
      <c r="H58" s="24" t="n">
        <v>1</v>
      </c>
      <c r="I58" s="0" t="n">
        <v>1</v>
      </c>
      <c r="J58" s="0" t="n">
        <v>1</v>
      </c>
      <c r="K58" s="0" t="n">
        <v>1</v>
      </c>
      <c r="L58" s="0" t="n">
        <v>1</v>
      </c>
      <c r="M58" s="0" t="n">
        <v>0</v>
      </c>
    </row>
    <row r="59" customFormat="false" ht="12.8" hidden="false" customHeight="false" outlineLevel="0" collapsed="false">
      <c r="A59" s="10" t="n">
        <v>57</v>
      </c>
      <c r="B59" s="0" t="n">
        <v>1</v>
      </c>
      <c r="C59" s="0" t="n">
        <v>1</v>
      </c>
      <c r="D59" s="0" t="n">
        <v>1</v>
      </c>
      <c r="E59" s="0" t="n">
        <v>1</v>
      </c>
      <c r="F59" s="24" t="n">
        <v>1</v>
      </c>
      <c r="G59" s="0" t="n">
        <v>1</v>
      </c>
      <c r="H59" s="24" t="n">
        <v>1</v>
      </c>
      <c r="I59" s="0" t="n">
        <v>1</v>
      </c>
      <c r="J59" s="0" t="n">
        <v>1</v>
      </c>
      <c r="K59" s="0" t="n">
        <v>1</v>
      </c>
      <c r="L59" s="0" t="n">
        <v>1</v>
      </c>
      <c r="M59" s="0" t="n">
        <v>0</v>
      </c>
    </row>
    <row r="60" customFormat="false" ht="12.8" hidden="false" customHeight="false" outlineLevel="0" collapsed="false">
      <c r="A60" s="10" t="n">
        <v>58</v>
      </c>
      <c r="B60" s="0" t="n">
        <v>1</v>
      </c>
      <c r="C60" s="0" t="n">
        <v>1</v>
      </c>
      <c r="D60" s="0" t="n">
        <v>1</v>
      </c>
      <c r="E60" s="0" t="n">
        <v>1</v>
      </c>
      <c r="F60" s="24" t="n">
        <v>1</v>
      </c>
      <c r="G60" s="0" t="n">
        <v>1</v>
      </c>
      <c r="H60" s="24" t="n">
        <v>1</v>
      </c>
      <c r="I60" s="0" t="n">
        <v>1</v>
      </c>
      <c r="J60" s="0" t="n">
        <v>1</v>
      </c>
      <c r="K60" s="0" t="n">
        <v>1</v>
      </c>
      <c r="L60" s="0" t="n">
        <v>1</v>
      </c>
      <c r="M60" s="0" t="n">
        <v>0</v>
      </c>
    </row>
    <row r="61" customFormat="false" ht="12.8" hidden="false" customHeight="false" outlineLevel="0" collapsed="false">
      <c r="A61" s="10" t="n">
        <v>59</v>
      </c>
      <c r="B61" s="0" t="n">
        <v>1</v>
      </c>
      <c r="C61" s="0" t="n">
        <v>1</v>
      </c>
      <c r="D61" s="0" t="n">
        <v>1</v>
      </c>
      <c r="E61" s="0" t="n">
        <v>1</v>
      </c>
      <c r="F61" s="24" t="n">
        <v>1</v>
      </c>
      <c r="G61" s="0" t="n">
        <v>1</v>
      </c>
      <c r="H61" s="24" t="n">
        <v>1</v>
      </c>
      <c r="I61" s="0" t="n">
        <v>1</v>
      </c>
      <c r="J61" s="0" t="n">
        <v>1</v>
      </c>
      <c r="K61" s="0" t="n">
        <v>1</v>
      </c>
      <c r="L61" s="0" t="n">
        <v>1</v>
      </c>
      <c r="M61" s="0" t="n">
        <v>0</v>
      </c>
    </row>
    <row r="62" customFormat="false" ht="12.8" hidden="false" customHeight="false" outlineLevel="0" collapsed="false">
      <c r="A62" s="10" t="n">
        <v>60</v>
      </c>
      <c r="B62" s="0" t="n">
        <v>1</v>
      </c>
      <c r="C62" s="0" t="n">
        <v>1</v>
      </c>
      <c r="D62" s="0" t="n">
        <v>1</v>
      </c>
      <c r="E62" s="0" t="n">
        <v>1</v>
      </c>
      <c r="F62" s="24" t="n">
        <v>1</v>
      </c>
      <c r="G62" s="0" t="n">
        <v>1</v>
      </c>
      <c r="H62" s="24" t="n">
        <v>1</v>
      </c>
      <c r="I62" s="0" t="n">
        <v>1</v>
      </c>
      <c r="J62" s="0" t="n">
        <v>1</v>
      </c>
      <c r="K62" s="0" t="n">
        <v>1</v>
      </c>
      <c r="L62" s="0" t="n">
        <v>1</v>
      </c>
      <c r="M62" s="0" t="n">
        <v>0</v>
      </c>
    </row>
    <row r="63" customFormat="false" ht="12.8" hidden="false" customHeight="false" outlineLevel="0" collapsed="false">
      <c r="A63" s="10" t="n">
        <v>61</v>
      </c>
      <c r="B63" s="0" t="n">
        <v>1</v>
      </c>
      <c r="C63" s="0" t="n">
        <v>1</v>
      </c>
      <c r="D63" s="0" t="n">
        <v>1</v>
      </c>
      <c r="E63" s="0" t="n">
        <v>1</v>
      </c>
      <c r="F63" s="24" t="n">
        <v>1</v>
      </c>
      <c r="G63" s="0" t="n">
        <v>1</v>
      </c>
      <c r="H63" s="24" t="n">
        <v>1</v>
      </c>
      <c r="I63" s="0" t="n">
        <v>1</v>
      </c>
      <c r="J63" s="0" t="n">
        <v>1</v>
      </c>
      <c r="K63" s="0" t="n">
        <v>1</v>
      </c>
      <c r="L63" s="0" t="n">
        <v>1</v>
      </c>
      <c r="M63" s="0" t="n">
        <v>0</v>
      </c>
    </row>
    <row r="64" customFormat="false" ht="12.8" hidden="false" customHeight="false" outlineLevel="0" collapsed="false">
      <c r="A64" s="10" t="n">
        <v>62</v>
      </c>
      <c r="B64" s="0" t="n">
        <v>1</v>
      </c>
      <c r="C64" s="0" t="n">
        <v>1</v>
      </c>
      <c r="D64" s="0" t="n">
        <v>1</v>
      </c>
      <c r="E64" s="0" t="n">
        <v>1</v>
      </c>
      <c r="F64" s="24" t="n">
        <v>1</v>
      </c>
      <c r="G64" s="0" t="n">
        <v>1</v>
      </c>
      <c r="H64" s="24" t="n">
        <v>1</v>
      </c>
      <c r="I64" s="0" t="n">
        <v>1</v>
      </c>
      <c r="J64" s="0" t="n">
        <v>1</v>
      </c>
      <c r="K64" s="0" t="n">
        <v>1</v>
      </c>
      <c r="L64" s="0" t="n">
        <v>1</v>
      </c>
      <c r="M64" s="0" t="n">
        <v>0</v>
      </c>
    </row>
    <row r="65" customFormat="false" ht="12.8" hidden="false" customHeight="false" outlineLevel="0" collapsed="false">
      <c r="A65" s="10" t="n">
        <v>63</v>
      </c>
      <c r="B65" s="0" t="n">
        <v>1</v>
      </c>
      <c r="C65" s="0" t="n">
        <v>1</v>
      </c>
      <c r="D65" s="0" t="n">
        <v>1</v>
      </c>
      <c r="E65" s="0" t="n">
        <v>1</v>
      </c>
      <c r="F65" s="24" t="n">
        <v>1</v>
      </c>
      <c r="G65" s="0" t="n">
        <v>1</v>
      </c>
      <c r="H65" s="24" t="n">
        <v>1</v>
      </c>
      <c r="I65" s="0" t="n">
        <v>1</v>
      </c>
      <c r="J65" s="0" t="n">
        <v>1</v>
      </c>
      <c r="K65" s="0" t="n">
        <v>1</v>
      </c>
      <c r="L65" s="0" t="n">
        <v>1</v>
      </c>
      <c r="M65" s="0" t="n">
        <v>0</v>
      </c>
    </row>
    <row r="66" customFormat="false" ht="12.8" hidden="false" customHeight="false" outlineLevel="0" collapsed="false">
      <c r="A66" s="10" t="n">
        <v>64</v>
      </c>
      <c r="B66" s="0" t="n">
        <v>1</v>
      </c>
      <c r="C66" s="0" t="n">
        <v>1</v>
      </c>
      <c r="D66" s="0" t="n">
        <v>1</v>
      </c>
      <c r="E66" s="0" t="n">
        <v>1</v>
      </c>
      <c r="F66" s="24" t="n">
        <v>1</v>
      </c>
      <c r="G66" s="0" t="n">
        <v>1</v>
      </c>
      <c r="H66" s="24" t="n">
        <v>1</v>
      </c>
      <c r="I66" s="0" t="n">
        <v>1</v>
      </c>
      <c r="J66" s="0" t="n">
        <v>1</v>
      </c>
      <c r="K66" s="0" t="n">
        <v>1</v>
      </c>
      <c r="L66" s="0" t="n">
        <v>1</v>
      </c>
      <c r="M66" s="0" t="n">
        <v>0</v>
      </c>
    </row>
    <row r="67" customFormat="false" ht="12.8" hidden="false" customHeight="false" outlineLevel="0" collapsed="false">
      <c r="A67" s="10" t="n">
        <v>65</v>
      </c>
      <c r="B67" s="0" t="n">
        <v>1</v>
      </c>
      <c r="C67" s="0" t="n">
        <v>1</v>
      </c>
      <c r="D67" s="0" t="n">
        <v>1</v>
      </c>
      <c r="E67" s="0" t="n">
        <v>1</v>
      </c>
      <c r="F67" s="24" t="n">
        <v>1</v>
      </c>
      <c r="G67" s="0" t="n">
        <v>1</v>
      </c>
      <c r="H67" s="24" t="n">
        <v>1</v>
      </c>
      <c r="I67" s="0" t="n">
        <v>1</v>
      </c>
      <c r="J67" s="0" t="n">
        <v>1</v>
      </c>
      <c r="K67" s="0" t="n">
        <v>1</v>
      </c>
      <c r="L67" s="0" t="n">
        <v>1</v>
      </c>
      <c r="M67" s="0" t="n">
        <v>0</v>
      </c>
    </row>
    <row r="68" customFormat="false" ht="12.8" hidden="false" customHeight="false" outlineLevel="0" collapsed="false">
      <c r="A68" s="10" t="n">
        <v>66</v>
      </c>
      <c r="B68" s="0" t="n">
        <v>1</v>
      </c>
      <c r="C68" s="0" t="n">
        <v>1</v>
      </c>
      <c r="D68" s="0" t="n">
        <v>1</v>
      </c>
      <c r="E68" s="0" t="n">
        <v>1</v>
      </c>
      <c r="F68" s="24" t="n">
        <v>1</v>
      </c>
      <c r="G68" s="0" t="n">
        <v>1</v>
      </c>
      <c r="H68" s="24" t="n">
        <v>1</v>
      </c>
      <c r="I68" s="0" t="n">
        <v>1</v>
      </c>
      <c r="J68" s="0" t="n">
        <v>1</v>
      </c>
      <c r="K68" s="0" t="n">
        <v>1</v>
      </c>
      <c r="L68" s="0" t="n">
        <v>1</v>
      </c>
      <c r="M68" s="0" t="n">
        <v>0</v>
      </c>
    </row>
    <row r="69" customFormat="false" ht="12.8" hidden="false" customHeight="false" outlineLevel="0" collapsed="false">
      <c r="A69" s="10" t="n">
        <v>67</v>
      </c>
      <c r="B69" s="0" t="n">
        <v>1</v>
      </c>
      <c r="C69" s="0" t="n">
        <v>1</v>
      </c>
      <c r="D69" s="0" t="n">
        <v>1</v>
      </c>
      <c r="E69" s="0" t="n">
        <v>1</v>
      </c>
      <c r="F69" s="24" t="n">
        <v>1</v>
      </c>
      <c r="G69" s="0" t="n">
        <v>1</v>
      </c>
      <c r="H69" s="24" t="n">
        <v>1</v>
      </c>
      <c r="I69" s="0" t="n">
        <v>1</v>
      </c>
      <c r="J69" s="0" t="n">
        <v>1</v>
      </c>
      <c r="K69" s="0" t="n">
        <v>1</v>
      </c>
      <c r="L69" s="0" t="n">
        <v>1</v>
      </c>
      <c r="M69" s="0" t="n">
        <v>0</v>
      </c>
    </row>
    <row r="70" customFormat="false" ht="12.8" hidden="false" customHeight="false" outlineLevel="0" collapsed="false">
      <c r="A70" s="10" t="n">
        <v>68</v>
      </c>
      <c r="B70" s="0" t="n">
        <v>1</v>
      </c>
      <c r="C70" s="0" t="n">
        <v>1</v>
      </c>
      <c r="D70" s="0" t="n">
        <v>1</v>
      </c>
      <c r="E70" s="0" t="n">
        <v>1</v>
      </c>
      <c r="F70" s="24" t="n">
        <v>1</v>
      </c>
      <c r="G70" s="0" t="n">
        <v>1</v>
      </c>
      <c r="H70" s="24" t="n">
        <v>1</v>
      </c>
      <c r="I70" s="0" t="n">
        <v>1</v>
      </c>
      <c r="J70" s="0" t="n">
        <v>1</v>
      </c>
      <c r="K70" s="0" t="n">
        <v>1</v>
      </c>
      <c r="L70" s="0" t="n">
        <v>1</v>
      </c>
      <c r="M70" s="0" t="n">
        <v>0</v>
      </c>
    </row>
    <row r="71" customFormat="false" ht="12.8" hidden="false" customHeight="false" outlineLevel="0" collapsed="false">
      <c r="A71" s="10" t="n">
        <v>69</v>
      </c>
      <c r="B71" s="0" t="n">
        <v>1</v>
      </c>
      <c r="C71" s="0" t="n">
        <v>1</v>
      </c>
      <c r="D71" s="0" t="n">
        <v>1</v>
      </c>
      <c r="E71" s="0" t="n">
        <v>1</v>
      </c>
      <c r="F71" s="24" t="n">
        <v>1</v>
      </c>
      <c r="G71" s="0" t="n">
        <v>1</v>
      </c>
      <c r="H71" s="24" t="n">
        <v>1</v>
      </c>
      <c r="I71" s="0" t="n">
        <v>1</v>
      </c>
      <c r="J71" s="0" t="n">
        <v>1</v>
      </c>
      <c r="K71" s="0" t="n">
        <v>1</v>
      </c>
      <c r="L71" s="0" t="n">
        <v>1</v>
      </c>
      <c r="M71" s="0" t="n">
        <v>0</v>
      </c>
    </row>
    <row r="72" customFormat="false" ht="12.8" hidden="false" customHeight="false" outlineLevel="0" collapsed="false">
      <c r="A72" s="10" t="n">
        <v>70</v>
      </c>
      <c r="B72" s="0" t="n">
        <v>1</v>
      </c>
      <c r="C72" s="0" t="n">
        <v>1</v>
      </c>
      <c r="D72" s="0" t="n">
        <v>1</v>
      </c>
      <c r="E72" s="0" t="n">
        <v>1</v>
      </c>
      <c r="F72" s="24" t="n">
        <v>1</v>
      </c>
      <c r="G72" s="0" t="n">
        <v>1</v>
      </c>
      <c r="H72" s="24" t="n">
        <v>1</v>
      </c>
      <c r="I72" s="0" t="n">
        <v>1</v>
      </c>
      <c r="J72" s="0" t="n">
        <v>1</v>
      </c>
      <c r="K72" s="0" t="n">
        <v>1</v>
      </c>
      <c r="L72" s="0" t="n">
        <v>1</v>
      </c>
      <c r="M72" s="0" t="n">
        <v>0</v>
      </c>
    </row>
    <row r="73" customFormat="false" ht="12.8" hidden="false" customHeight="false" outlineLevel="0" collapsed="false">
      <c r="A73" s="10" t="n">
        <v>71</v>
      </c>
      <c r="B73" s="0" t="n">
        <v>1</v>
      </c>
      <c r="C73" s="0" t="n">
        <v>1</v>
      </c>
      <c r="D73" s="0" t="n">
        <v>1</v>
      </c>
      <c r="E73" s="0" t="n">
        <v>1</v>
      </c>
      <c r="F73" s="24" t="n">
        <v>1</v>
      </c>
      <c r="G73" s="0" t="n">
        <v>1</v>
      </c>
      <c r="H73" s="24" t="n">
        <v>1</v>
      </c>
      <c r="I73" s="0" t="n">
        <v>1</v>
      </c>
      <c r="J73" s="0" t="n">
        <v>1</v>
      </c>
      <c r="K73" s="0" t="n">
        <v>1</v>
      </c>
      <c r="L73" s="0" t="n">
        <v>1</v>
      </c>
      <c r="M73" s="0" t="n">
        <v>0</v>
      </c>
    </row>
    <row r="74" customFormat="false" ht="12.8" hidden="false" customHeight="false" outlineLevel="0" collapsed="false">
      <c r="A74" s="10" t="n">
        <v>72</v>
      </c>
      <c r="B74" s="0" t="n">
        <v>1</v>
      </c>
      <c r="C74" s="0" t="n">
        <v>1</v>
      </c>
      <c r="D74" s="0" t="n">
        <v>1</v>
      </c>
      <c r="E74" s="0" t="n">
        <v>1</v>
      </c>
      <c r="F74" s="24" t="n">
        <v>1</v>
      </c>
      <c r="G74" s="0" t="n">
        <v>1</v>
      </c>
      <c r="H74" s="24" t="n">
        <v>1</v>
      </c>
      <c r="I74" s="0" t="n">
        <v>1</v>
      </c>
      <c r="J74" s="0" t="n">
        <v>1</v>
      </c>
      <c r="K74" s="0" t="n">
        <v>1</v>
      </c>
      <c r="L74" s="0" t="n">
        <v>1</v>
      </c>
      <c r="M74" s="0" t="n">
        <v>0</v>
      </c>
    </row>
    <row r="75" customFormat="false" ht="12.8" hidden="false" customHeight="false" outlineLevel="0" collapsed="false">
      <c r="A75" s="10" t="n">
        <v>73</v>
      </c>
      <c r="B75" s="0" t="n">
        <v>1</v>
      </c>
      <c r="C75" s="0" t="n">
        <v>1</v>
      </c>
      <c r="D75" s="0" t="n">
        <v>1</v>
      </c>
      <c r="E75" s="0" t="n">
        <v>1</v>
      </c>
      <c r="F75" s="24" t="n">
        <v>1</v>
      </c>
      <c r="G75" s="0" t="n">
        <v>1</v>
      </c>
      <c r="H75" s="24" t="n">
        <v>1</v>
      </c>
      <c r="I75" s="0" t="n">
        <v>1</v>
      </c>
      <c r="J75" s="0" t="n">
        <v>1</v>
      </c>
      <c r="K75" s="0" t="n">
        <v>1</v>
      </c>
      <c r="L75" s="0" t="n">
        <v>1</v>
      </c>
      <c r="M75" s="0" t="n">
        <v>0</v>
      </c>
    </row>
    <row r="76" customFormat="false" ht="12.8" hidden="false" customHeight="false" outlineLevel="0" collapsed="false">
      <c r="A76" s="10" t="n">
        <v>74</v>
      </c>
      <c r="B76" s="0" t="n">
        <v>1</v>
      </c>
      <c r="C76" s="0" t="n">
        <v>1</v>
      </c>
      <c r="D76" s="0" t="n">
        <v>1</v>
      </c>
      <c r="E76" s="0" t="n">
        <v>1</v>
      </c>
      <c r="F76" s="24" t="n">
        <v>1</v>
      </c>
      <c r="G76" s="0" t="n">
        <v>1</v>
      </c>
      <c r="H76" s="24" t="n">
        <v>1</v>
      </c>
      <c r="I76" s="0" t="n">
        <v>1</v>
      </c>
      <c r="J76" s="0" t="n">
        <v>1</v>
      </c>
      <c r="K76" s="0" t="n">
        <v>1</v>
      </c>
      <c r="L76" s="0" t="n">
        <v>1</v>
      </c>
      <c r="M76" s="0" t="n">
        <v>0</v>
      </c>
    </row>
    <row r="77" customFormat="false" ht="12.8" hidden="false" customHeight="false" outlineLevel="0" collapsed="false">
      <c r="A77" s="10" t="n">
        <v>75</v>
      </c>
      <c r="B77" s="0" t="n">
        <v>1</v>
      </c>
      <c r="C77" s="0" t="n">
        <v>1</v>
      </c>
      <c r="D77" s="0" t="n">
        <v>1</v>
      </c>
      <c r="E77" s="0" t="n">
        <v>1</v>
      </c>
      <c r="F77" s="24" t="n">
        <v>1</v>
      </c>
      <c r="G77" s="0" t="n">
        <v>1</v>
      </c>
      <c r="H77" s="24" t="n">
        <v>1</v>
      </c>
      <c r="I77" s="0" t="n">
        <v>1</v>
      </c>
      <c r="J77" s="0" t="n">
        <v>1</v>
      </c>
      <c r="K77" s="0" t="n">
        <v>1</v>
      </c>
      <c r="L77" s="0" t="n">
        <v>1</v>
      </c>
      <c r="M77" s="0" t="n">
        <v>0</v>
      </c>
    </row>
    <row r="78" customFormat="false" ht="12.8" hidden="false" customHeight="false" outlineLevel="0" collapsed="false">
      <c r="A78" s="10" t="n">
        <v>76</v>
      </c>
      <c r="B78" s="0" t="n">
        <v>1</v>
      </c>
      <c r="C78" s="0" t="n">
        <v>1</v>
      </c>
      <c r="D78" s="0" t="n">
        <v>1</v>
      </c>
      <c r="E78" s="0" t="n">
        <v>1</v>
      </c>
      <c r="F78" s="24" t="n">
        <v>1</v>
      </c>
      <c r="G78" s="0" t="n">
        <v>1</v>
      </c>
      <c r="H78" s="24" t="n">
        <v>1</v>
      </c>
      <c r="I78" s="0" t="n">
        <v>1</v>
      </c>
      <c r="J78" s="0" t="n">
        <v>1</v>
      </c>
      <c r="K78" s="0" t="n">
        <v>1</v>
      </c>
      <c r="L78" s="0" t="n">
        <v>1</v>
      </c>
      <c r="M78" s="0" t="n">
        <v>0</v>
      </c>
    </row>
    <row r="79" customFormat="false" ht="12.8" hidden="false" customHeight="false" outlineLevel="0" collapsed="false">
      <c r="A79" s="10" t="n">
        <v>77</v>
      </c>
      <c r="B79" s="0" t="n">
        <v>1</v>
      </c>
      <c r="C79" s="0" t="n">
        <v>1</v>
      </c>
      <c r="D79" s="0" t="n">
        <v>1</v>
      </c>
      <c r="E79" s="0" t="n">
        <v>1</v>
      </c>
      <c r="F79" s="24" t="n">
        <v>1</v>
      </c>
      <c r="G79" s="0" t="n">
        <v>1</v>
      </c>
      <c r="H79" s="24" t="n">
        <v>1</v>
      </c>
      <c r="I79" s="0" t="n">
        <v>1</v>
      </c>
      <c r="J79" s="0" t="n">
        <v>1</v>
      </c>
      <c r="K79" s="0" t="n">
        <v>1</v>
      </c>
      <c r="L79" s="0" t="n">
        <v>1</v>
      </c>
      <c r="M79" s="0" t="n">
        <v>0</v>
      </c>
    </row>
    <row r="80" customFormat="false" ht="12.8" hidden="false" customHeight="false" outlineLevel="0" collapsed="false">
      <c r="A80" s="10" t="n">
        <v>78</v>
      </c>
      <c r="B80" s="39" t="n">
        <v>1</v>
      </c>
      <c r="C80" s="39" t="n">
        <v>1</v>
      </c>
      <c r="D80" s="39" t="n">
        <v>1</v>
      </c>
      <c r="E80" s="39" t="n">
        <v>1</v>
      </c>
      <c r="F80" s="40" t="n">
        <v>1</v>
      </c>
      <c r="G80" s="39" t="n">
        <v>1</v>
      </c>
      <c r="H80" s="40" t="n">
        <v>1</v>
      </c>
      <c r="I80" s="39" t="n">
        <v>1</v>
      </c>
      <c r="J80" s="39" t="n">
        <v>1</v>
      </c>
      <c r="K80" s="39" t="n">
        <v>1</v>
      </c>
      <c r="L80" s="39" t="n">
        <v>1</v>
      </c>
      <c r="M80" s="39" t="n">
        <v>0</v>
      </c>
    </row>
    <row r="81" customFormat="false" ht="12.8" hidden="false" customHeight="false" outlineLevel="0" collapsed="false">
      <c r="A81" s="10" t="n">
        <v>79</v>
      </c>
      <c r="B81" s="24" t="n">
        <v>1</v>
      </c>
      <c r="C81" s="24" t="n">
        <v>1</v>
      </c>
      <c r="D81" s="24" t="n">
        <v>1</v>
      </c>
      <c r="E81" s="24" t="n">
        <v>1</v>
      </c>
      <c r="F81" s="24" t="n">
        <v>1</v>
      </c>
      <c r="G81" s="0" t="n">
        <v>1</v>
      </c>
      <c r="H81" s="24" t="n">
        <v>1</v>
      </c>
      <c r="I81" s="0" t="n">
        <v>1</v>
      </c>
      <c r="J81" s="0" t="n">
        <v>1</v>
      </c>
      <c r="K81" s="0" t="n">
        <v>1</v>
      </c>
      <c r="L81" s="0" t="n">
        <v>1</v>
      </c>
      <c r="M81" s="0" t="n">
        <v>0</v>
      </c>
    </row>
    <row r="82" customFormat="false" ht="12.8" hidden="false" customHeight="false" outlineLevel="0" collapsed="false">
      <c r="A82" s="10" t="n">
        <v>80</v>
      </c>
      <c r="B82" s="24" t="n">
        <v>1</v>
      </c>
      <c r="C82" s="24" t="n">
        <v>1</v>
      </c>
      <c r="D82" s="24" t="n">
        <v>1</v>
      </c>
      <c r="E82" s="24" t="n">
        <v>1</v>
      </c>
      <c r="F82" s="24" t="n">
        <v>1</v>
      </c>
      <c r="G82" s="0" t="n">
        <v>1</v>
      </c>
      <c r="H82" s="24" t="n">
        <v>1</v>
      </c>
      <c r="I82" s="0" t="n">
        <v>1</v>
      </c>
      <c r="J82" s="0" t="n">
        <v>1</v>
      </c>
      <c r="K82" s="0" t="n">
        <v>1</v>
      </c>
      <c r="L82" s="0" t="n">
        <v>1</v>
      </c>
      <c r="M82" s="0" t="n">
        <v>0</v>
      </c>
    </row>
    <row r="83" customFormat="false" ht="12.8" hidden="false" customHeight="false" outlineLevel="0" collapsed="false">
      <c r="A83" s="10" t="n">
        <v>81</v>
      </c>
      <c r="B83" s="24" t="n">
        <v>1</v>
      </c>
      <c r="C83" s="24" t="n">
        <v>1</v>
      </c>
      <c r="D83" s="24" t="n">
        <v>1</v>
      </c>
      <c r="E83" s="24" t="n">
        <v>1</v>
      </c>
      <c r="F83" s="24" t="n">
        <v>1</v>
      </c>
      <c r="G83" s="0" t="n">
        <v>1</v>
      </c>
      <c r="H83" s="24" t="n">
        <v>1</v>
      </c>
      <c r="I83" s="0" t="n">
        <v>1</v>
      </c>
      <c r="J83" s="0" t="n">
        <v>1</v>
      </c>
      <c r="K83" s="0" t="n">
        <v>1</v>
      </c>
      <c r="L83" s="0" t="n">
        <v>1</v>
      </c>
      <c r="M83" s="0" t="n">
        <v>0</v>
      </c>
    </row>
    <row r="84" customFormat="false" ht="12.8" hidden="false" customHeight="false" outlineLevel="0" collapsed="false">
      <c r="A84" s="10" t="n">
        <v>82</v>
      </c>
      <c r="B84" s="24" t="n">
        <v>1</v>
      </c>
      <c r="C84" s="24" t="n">
        <v>1</v>
      </c>
      <c r="D84" s="24" t="n">
        <v>1</v>
      </c>
      <c r="E84" s="24" t="n">
        <v>1</v>
      </c>
      <c r="F84" s="24" t="n">
        <v>1</v>
      </c>
      <c r="G84" s="0" t="n">
        <v>1</v>
      </c>
      <c r="H84" s="24" t="n">
        <v>1</v>
      </c>
      <c r="I84" s="0" t="n">
        <v>1</v>
      </c>
      <c r="J84" s="0" t="n">
        <v>1</v>
      </c>
      <c r="K84" s="0" t="n">
        <v>1</v>
      </c>
      <c r="L84" s="0" t="n">
        <v>1</v>
      </c>
      <c r="M84" s="0" t="n">
        <v>0</v>
      </c>
    </row>
    <row r="85" customFormat="false" ht="12.8" hidden="false" customHeight="false" outlineLevel="0" collapsed="false">
      <c r="A85" s="10" t="n">
        <v>83</v>
      </c>
      <c r="B85" s="24" t="n">
        <v>1</v>
      </c>
      <c r="C85" s="24" t="n">
        <v>1</v>
      </c>
      <c r="D85" s="24" t="n">
        <v>1</v>
      </c>
      <c r="E85" s="24" t="n">
        <v>1</v>
      </c>
      <c r="F85" s="24" t="n">
        <v>1</v>
      </c>
      <c r="G85" s="0" t="n">
        <v>1</v>
      </c>
      <c r="H85" s="24" t="n">
        <v>1</v>
      </c>
      <c r="I85" s="0" t="n">
        <v>1</v>
      </c>
      <c r="J85" s="0" t="n">
        <v>1</v>
      </c>
      <c r="K85" s="0" t="n">
        <v>1</v>
      </c>
      <c r="L85" s="0" t="n">
        <v>1</v>
      </c>
      <c r="M85" s="0" t="n">
        <v>0</v>
      </c>
    </row>
    <row r="86" customFormat="false" ht="12.8" hidden="false" customHeight="false" outlineLevel="0" collapsed="false">
      <c r="A86" s="10" t="n">
        <v>84</v>
      </c>
      <c r="B86" s="24" t="n">
        <v>1</v>
      </c>
      <c r="C86" s="24" t="n">
        <v>1</v>
      </c>
      <c r="D86" s="24" t="n">
        <v>1</v>
      </c>
      <c r="E86" s="24" t="n">
        <v>1</v>
      </c>
      <c r="F86" s="24" t="n">
        <v>1</v>
      </c>
      <c r="G86" s="0" t="n">
        <v>1</v>
      </c>
      <c r="H86" s="24" t="n">
        <v>1</v>
      </c>
      <c r="I86" s="0" t="n">
        <v>1</v>
      </c>
      <c r="J86" s="0" t="n">
        <v>1</v>
      </c>
      <c r="K86" s="0" t="n">
        <v>1</v>
      </c>
      <c r="L86" s="0" t="n">
        <v>1</v>
      </c>
      <c r="M86" s="0" t="n">
        <v>0</v>
      </c>
    </row>
    <row r="87" customFormat="false" ht="12.8" hidden="false" customHeight="false" outlineLevel="0" collapsed="false">
      <c r="A87" s="10" t="n">
        <v>85</v>
      </c>
      <c r="B87" s="24" t="n">
        <v>1</v>
      </c>
      <c r="C87" s="24" t="n">
        <v>1</v>
      </c>
      <c r="D87" s="24" t="n">
        <v>1</v>
      </c>
      <c r="E87" s="24" t="n">
        <v>1</v>
      </c>
      <c r="F87" s="24" t="n">
        <v>1</v>
      </c>
      <c r="G87" s="0" t="n">
        <v>1</v>
      </c>
      <c r="H87" s="24" t="n">
        <v>1</v>
      </c>
      <c r="I87" s="0" t="n">
        <v>1</v>
      </c>
      <c r="J87" s="0" t="n">
        <v>1</v>
      </c>
      <c r="K87" s="0" t="n">
        <v>1</v>
      </c>
      <c r="L87" s="0" t="n">
        <v>1</v>
      </c>
      <c r="M87" s="0" t="n">
        <v>0</v>
      </c>
    </row>
    <row r="88" customFormat="false" ht="12.8" hidden="false" customHeight="false" outlineLevel="0" collapsed="false">
      <c r="A88" s="10" t="n">
        <v>86</v>
      </c>
      <c r="B88" s="24" t="n">
        <v>1</v>
      </c>
      <c r="C88" s="24" t="n">
        <v>1</v>
      </c>
      <c r="D88" s="24" t="n">
        <v>1</v>
      </c>
      <c r="E88" s="24" t="n">
        <v>1</v>
      </c>
      <c r="F88" s="24" t="n">
        <v>1</v>
      </c>
      <c r="G88" s="0" t="n">
        <v>1</v>
      </c>
      <c r="H88" s="24" t="n">
        <v>1</v>
      </c>
      <c r="I88" s="0" t="n">
        <v>1</v>
      </c>
      <c r="J88" s="0" t="n">
        <v>1</v>
      </c>
      <c r="K88" s="0" t="n">
        <v>1</v>
      </c>
      <c r="L88" s="0" t="n">
        <v>1</v>
      </c>
      <c r="M88" s="0" t="n">
        <v>0</v>
      </c>
    </row>
    <row r="89" customFormat="false" ht="12.8" hidden="false" customHeight="false" outlineLevel="0" collapsed="false">
      <c r="A89" s="10" t="n">
        <v>87</v>
      </c>
      <c r="B89" s="24" t="n">
        <v>1</v>
      </c>
      <c r="C89" s="24" t="n">
        <v>1</v>
      </c>
      <c r="D89" s="24" t="n">
        <v>1</v>
      </c>
      <c r="E89" s="24" t="n">
        <v>1</v>
      </c>
      <c r="F89" s="24" t="n">
        <v>1</v>
      </c>
      <c r="G89" s="0" t="n">
        <v>1</v>
      </c>
      <c r="H89" s="24" t="n">
        <v>1</v>
      </c>
      <c r="I89" s="0" t="n">
        <v>1</v>
      </c>
      <c r="J89" s="0" t="n">
        <v>1</v>
      </c>
      <c r="K89" s="0" t="n">
        <v>1</v>
      </c>
      <c r="L89" s="0" t="n">
        <v>1</v>
      </c>
      <c r="M89" s="0" t="n">
        <v>0</v>
      </c>
    </row>
    <row r="90" customFormat="false" ht="12.8" hidden="false" customHeight="false" outlineLevel="0" collapsed="false">
      <c r="A90" s="10" t="n">
        <v>88</v>
      </c>
      <c r="B90" s="24" t="n">
        <v>1</v>
      </c>
      <c r="C90" s="24" t="n">
        <v>1</v>
      </c>
      <c r="D90" s="24" t="n">
        <v>1</v>
      </c>
      <c r="E90" s="24" t="n">
        <v>1</v>
      </c>
      <c r="F90" s="24" t="n">
        <v>1</v>
      </c>
      <c r="G90" s="0" t="n">
        <v>1</v>
      </c>
      <c r="H90" s="24" t="n">
        <v>1</v>
      </c>
      <c r="I90" s="0" t="n">
        <v>1</v>
      </c>
      <c r="J90" s="0" t="n">
        <v>1</v>
      </c>
      <c r="K90" s="0" t="n">
        <v>1</v>
      </c>
      <c r="L90" s="0" t="n">
        <v>1</v>
      </c>
      <c r="M90" s="0" t="n">
        <v>0</v>
      </c>
    </row>
    <row r="91" customFormat="false" ht="12.8" hidden="false" customHeight="false" outlineLevel="0" collapsed="false">
      <c r="A91" s="10" t="n">
        <v>89</v>
      </c>
      <c r="B91" s="24" t="n">
        <v>1</v>
      </c>
      <c r="C91" s="24" t="n">
        <v>1</v>
      </c>
      <c r="D91" s="24" t="n">
        <v>1</v>
      </c>
      <c r="E91" s="24" t="n">
        <v>1</v>
      </c>
      <c r="F91" s="24" t="n">
        <v>1</v>
      </c>
      <c r="G91" s="0" t="n">
        <v>1</v>
      </c>
      <c r="H91" s="24" t="n">
        <v>1</v>
      </c>
      <c r="I91" s="0" t="n">
        <v>1</v>
      </c>
      <c r="J91" s="0" t="n">
        <v>1</v>
      </c>
      <c r="K91" s="0" t="n">
        <v>1</v>
      </c>
      <c r="L91" s="0" t="n">
        <v>1</v>
      </c>
      <c r="M91" s="0" t="n">
        <v>0</v>
      </c>
    </row>
    <row r="92" customFormat="false" ht="12.8" hidden="false" customHeight="false" outlineLevel="0" collapsed="false">
      <c r="A92" s="10" t="n">
        <v>90</v>
      </c>
      <c r="B92" s="24" t="n">
        <v>1</v>
      </c>
      <c r="C92" s="24" t="n">
        <v>1</v>
      </c>
      <c r="D92" s="24" t="n">
        <v>1</v>
      </c>
      <c r="E92" s="24" t="n">
        <v>1</v>
      </c>
      <c r="F92" s="24" t="n">
        <v>1</v>
      </c>
      <c r="G92" s="0" t="n">
        <v>1</v>
      </c>
      <c r="H92" s="24" t="n">
        <v>1</v>
      </c>
      <c r="I92" s="0" t="n">
        <v>1</v>
      </c>
      <c r="J92" s="0" t="n">
        <v>1</v>
      </c>
      <c r="K92" s="0" t="n">
        <v>1</v>
      </c>
      <c r="L92" s="0" t="n">
        <v>1</v>
      </c>
      <c r="M92" s="0" t="n">
        <v>0</v>
      </c>
    </row>
    <row r="93" customFormat="false" ht="12.8" hidden="false" customHeight="false" outlineLevel="0" collapsed="false">
      <c r="A93" s="10" t="n">
        <v>91</v>
      </c>
      <c r="B93" s="24" t="n">
        <v>1</v>
      </c>
      <c r="C93" s="24" t="n">
        <v>1</v>
      </c>
      <c r="D93" s="24" t="n">
        <v>1</v>
      </c>
      <c r="E93" s="24" t="n">
        <v>1</v>
      </c>
      <c r="F93" s="24" t="n">
        <v>1</v>
      </c>
      <c r="G93" s="0" t="n">
        <v>1</v>
      </c>
      <c r="H93" s="24" t="n">
        <v>1</v>
      </c>
      <c r="I93" s="0" t="n">
        <v>1</v>
      </c>
      <c r="J93" s="0" t="n">
        <v>1</v>
      </c>
      <c r="K93" s="0" t="n">
        <v>1</v>
      </c>
      <c r="L93" s="0" t="n">
        <v>1</v>
      </c>
      <c r="M93" s="0" t="n">
        <v>0</v>
      </c>
    </row>
    <row r="94" customFormat="false" ht="12.8" hidden="false" customHeight="false" outlineLevel="0" collapsed="false">
      <c r="A94" s="10" t="n">
        <v>92</v>
      </c>
      <c r="B94" s="24" t="n">
        <v>1</v>
      </c>
      <c r="C94" s="24" t="n">
        <v>1</v>
      </c>
      <c r="D94" s="24" t="n">
        <v>1</v>
      </c>
      <c r="E94" s="24" t="n">
        <v>1</v>
      </c>
      <c r="F94" s="24" t="n">
        <v>1</v>
      </c>
      <c r="G94" s="0" t="n">
        <v>1</v>
      </c>
      <c r="H94" s="24" t="n">
        <v>1</v>
      </c>
      <c r="I94" s="0" t="n">
        <v>1</v>
      </c>
      <c r="J94" s="0" t="n">
        <v>1</v>
      </c>
      <c r="K94" s="0" t="n">
        <v>1</v>
      </c>
      <c r="L94" s="0" t="n">
        <v>1</v>
      </c>
      <c r="M94" s="0" t="n">
        <v>0</v>
      </c>
    </row>
    <row r="95" customFormat="false" ht="12.8" hidden="false" customHeight="false" outlineLevel="0" collapsed="false">
      <c r="A95" s="10" t="n">
        <v>93</v>
      </c>
      <c r="B95" s="24" t="n">
        <v>1</v>
      </c>
      <c r="C95" s="24" t="n">
        <v>1</v>
      </c>
      <c r="D95" s="24" t="n">
        <v>1</v>
      </c>
      <c r="E95" s="24" t="n">
        <v>1</v>
      </c>
      <c r="F95" s="24" t="n">
        <v>1</v>
      </c>
      <c r="G95" s="0" t="n">
        <v>1</v>
      </c>
      <c r="H95" s="24" t="n">
        <v>1</v>
      </c>
      <c r="I95" s="0" t="n">
        <v>1</v>
      </c>
      <c r="J95" s="0" t="n">
        <v>1</v>
      </c>
      <c r="K95" s="0" t="n">
        <v>1</v>
      </c>
      <c r="L95" s="0" t="n">
        <v>1</v>
      </c>
      <c r="M95" s="0" t="n">
        <v>0</v>
      </c>
    </row>
    <row r="96" customFormat="false" ht="12.8" hidden="false" customHeight="false" outlineLevel="0" collapsed="false">
      <c r="A96" s="10" t="n">
        <v>94</v>
      </c>
      <c r="B96" s="24" t="n">
        <v>1</v>
      </c>
      <c r="C96" s="24" t="n">
        <v>1</v>
      </c>
      <c r="D96" s="24" t="n">
        <v>1</v>
      </c>
      <c r="E96" s="24" t="n">
        <v>1</v>
      </c>
      <c r="F96" s="24" t="n">
        <v>1</v>
      </c>
      <c r="G96" s="0" t="n">
        <v>1</v>
      </c>
      <c r="H96" s="24" t="n">
        <v>1</v>
      </c>
      <c r="I96" s="0" t="n">
        <v>1</v>
      </c>
      <c r="J96" s="0" t="n">
        <v>1</v>
      </c>
      <c r="K96" s="0" t="n">
        <v>1</v>
      </c>
      <c r="L96" s="0" t="n">
        <v>1</v>
      </c>
      <c r="M96" s="0" t="n">
        <v>0</v>
      </c>
    </row>
    <row r="97" customFormat="false" ht="12.8" hidden="false" customHeight="false" outlineLevel="0" collapsed="false">
      <c r="A97" s="10" t="n">
        <v>95</v>
      </c>
      <c r="B97" s="24" t="n">
        <v>1</v>
      </c>
      <c r="C97" s="24" t="n">
        <v>1</v>
      </c>
      <c r="D97" s="24" t="n">
        <v>1</v>
      </c>
      <c r="E97" s="24" t="n">
        <v>1</v>
      </c>
      <c r="F97" s="24" t="n">
        <v>1</v>
      </c>
      <c r="G97" s="0" t="n">
        <v>1</v>
      </c>
      <c r="H97" s="24" t="n">
        <v>1</v>
      </c>
      <c r="I97" s="0" t="n">
        <v>1</v>
      </c>
      <c r="J97" s="0" t="n">
        <v>1</v>
      </c>
      <c r="K97" s="0" t="n">
        <v>1</v>
      </c>
      <c r="L97" s="0" t="n">
        <v>1</v>
      </c>
      <c r="M97" s="0" t="n">
        <v>0</v>
      </c>
    </row>
    <row r="98" customFormat="false" ht="12.8" hidden="false" customHeight="false" outlineLevel="0" collapsed="false">
      <c r="A98" s="10" t="n">
        <v>96</v>
      </c>
      <c r="B98" s="24" t="n">
        <v>1</v>
      </c>
      <c r="C98" s="24" t="n">
        <v>1</v>
      </c>
      <c r="D98" s="24" t="n">
        <v>1</v>
      </c>
      <c r="E98" s="24" t="n">
        <v>1</v>
      </c>
      <c r="F98" s="24" t="n">
        <v>1</v>
      </c>
      <c r="G98" s="0" t="n">
        <v>1</v>
      </c>
      <c r="H98" s="24" t="n">
        <v>1</v>
      </c>
      <c r="I98" s="0" t="n">
        <v>1</v>
      </c>
      <c r="J98" s="0" t="n">
        <v>1</v>
      </c>
      <c r="K98" s="0" t="n">
        <v>1</v>
      </c>
      <c r="L98" s="0" t="n">
        <v>1</v>
      </c>
      <c r="M98" s="0" t="n">
        <v>0</v>
      </c>
    </row>
    <row r="99" customFormat="false" ht="12.8" hidden="false" customHeight="false" outlineLevel="0" collapsed="false">
      <c r="A99" s="10" t="n">
        <v>97</v>
      </c>
      <c r="B99" s="24" t="n">
        <v>1</v>
      </c>
      <c r="C99" s="24" t="n">
        <v>1</v>
      </c>
      <c r="D99" s="24" t="n">
        <v>1</v>
      </c>
      <c r="E99" s="24" t="n">
        <v>1</v>
      </c>
      <c r="F99" s="24" t="n">
        <v>1</v>
      </c>
      <c r="G99" s="0" t="n">
        <v>1</v>
      </c>
      <c r="H99" s="24" t="n">
        <v>1</v>
      </c>
      <c r="I99" s="0" t="n">
        <v>1</v>
      </c>
      <c r="J99" s="0" t="n">
        <v>1</v>
      </c>
      <c r="K99" s="0" t="n">
        <v>1</v>
      </c>
      <c r="L99" s="0" t="n">
        <v>1</v>
      </c>
      <c r="M99" s="0" t="n">
        <v>0</v>
      </c>
    </row>
    <row r="100" customFormat="false" ht="12.8" hidden="false" customHeight="false" outlineLevel="0" collapsed="false">
      <c r="A100" s="10" t="n">
        <v>98</v>
      </c>
      <c r="B100" s="24" t="n">
        <v>1</v>
      </c>
      <c r="C100" s="24" t="n">
        <v>1</v>
      </c>
      <c r="D100" s="24" t="n">
        <v>1</v>
      </c>
      <c r="E100" s="24" t="n">
        <v>1</v>
      </c>
      <c r="F100" s="24" t="n">
        <v>1</v>
      </c>
      <c r="G100" s="0" t="n">
        <v>1</v>
      </c>
      <c r="H100" s="24" t="n">
        <v>1</v>
      </c>
      <c r="I100" s="0" t="n">
        <v>1</v>
      </c>
      <c r="J100" s="0" t="n">
        <v>1</v>
      </c>
      <c r="K100" s="0" t="n">
        <v>1</v>
      </c>
      <c r="L100" s="0" t="n">
        <v>1</v>
      </c>
      <c r="M100" s="0" t="n">
        <v>0</v>
      </c>
    </row>
    <row r="101" customFormat="false" ht="12.8" hidden="false" customHeight="false" outlineLevel="0" collapsed="false">
      <c r="A101" s="10" t="n">
        <v>99</v>
      </c>
      <c r="B101" s="24" t="n">
        <v>1</v>
      </c>
      <c r="C101" s="24" t="n">
        <v>1</v>
      </c>
      <c r="D101" s="24" t="n">
        <v>1</v>
      </c>
      <c r="E101" s="24" t="n">
        <v>1</v>
      </c>
      <c r="F101" s="24" t="n">
        <v>1</v>
      </c>
      <c r="G101" s="0" t="n">
        <v>1</v>
      </c>
      <c r="H101" s="24" t="n">
        <v>1</v>
      </c>
      <c r="I101" s="0" t="n">
        <v>1</v>
      </c>
      <c r="J101" s="0" t="n">
        <v>1</v>
      </c>
      <c r="K101" s="0" t="n">
        <v>1</v>
      </c>
      <c r="L101" s="0" t="n">
        <v>1</v>
      </c>
      <c r="M101" s="0" t="n">
        <v>0</v>
      </c>
    </row>
    <row r="102" customFormat="false" ht="12.8" hidden="false" customHeight="false" outlineLevel="0" collapsed="false">
      <c r="A102" s="10" t="n">
        <v>100</v>
      </c>
      <c r="B102" s="24" t="n">
        <v>1</v>
      </c>
      <c r="C102" s="24" t="n">
        <v>1</v>
      </c>
      <c r="D102" s="24" t="n">
        <v>1</v>
      </c>
      <c r="E102" s="24" t="n">
        <v>1</v>
      </c>
      <c r="F102" s="24" t="n">
        <v>1</v>
      </c>
      <c r="G102" s="0" t="n">
        <v>1</v>
      </c>
      <c r="H102" s="24" t="n">
        <v>1</v>
      </c>
      <c r="I102" s="0" t="n">
        <v>1</v>
      </c>
      <c r="J102" s="0" t="n">
        <v>1</v>
      </c>
      <c r="K102" s="0" t="n">
        <v>1</v>
      </c>
      <c r="L102" s="0" t="n">
        <v>1</v>
      </c>
      <c r="M102" s="0" t="n">
        <v>0</v>
      </c>
    </row>
    <row r="103" customFormat="false" ht="12.8" hidden="false" customHeight="false" outlineLevel="0" collapsed="false">
      <c r="A103" s="10" t="n">
        <v>101</v>
      </c>
      <c r="B103" s="24" t="n">
        <v>1</v>
      </c>
      <c r="C103" s="24" t="n">
        <v>1</v>
      </c>
      <c r="D103" s="24" t="n">
        <v>1</v>
      </c>
      <c r="E103" s="24" t="n">
        <v>1</v>
      </c>
      <c r="F103" s="24" t="n">
        <v>1</v>
      </c>
      <c r="G103" s="0" t="n">
        <v>1</v>
      </c>
      <c r="H103" s="24" t="n">
        <v>1</v>
      </c>
      <c r="I103" s="0" t="n">
        <v>1</v>
      </c>
      <c r="J103" s="0" t="n">
        <v>1</v>
      </c>
      <c r="K103" s="0" t="n">
        <v>1</v>
      </c>
      <c r="L103" s="0" t="n">
        <v>1</v>
      </c>
      <c r="M103" s="0" t="n">
        <v>0</v>
      </c>
    </row>
    <row r="104" customFormat="false" ht="12.8" hidden="false" customHeight="false" outlineLevel="0" collapsed="false">
      <c r="A104" s="10" t="n">
        <v>102</v>
      </c>
      <c r="B104" s="24" t="n">
        <v>1</v>
      </c>
      <c r="C104" s="24" t="n">
        <v>1</v>
      </c>
      <c r="D104" s="24" t="n">
        <v>1</v>
      </c>
      <c r="E104" s="24" t="n">
        <v>1</v>
      </c>
      <c r="F104" s="24" t="n">
        <v>1</v>
      </c>
      <c r="G104" s="0" t="n">
        <v>1</v>
      </c>
      <c r="H104" s="24" t="n">
        <v>1</v>
      </c>
      <c r="I104" s="0" t="n">
        <v>1</v>
      </c>
      <c r="J104" s="0" t="n">
        <v>1</v>
      </c>
      <c r="K104" s="0" t="n">
        <v>1</v>
      </c>
      <c r="L104" s="0" t="n">
        <v>1</v>
      </c>
      <c r="M104" s="0" t="n">
        <v>0</v>
      </c>
    </row>
    <row r="105" customFormat="false" ht="12.8" hidden="false" customHeight="false" outlineLevel="0" collapsed="false">
      <c r="A105" s="10" t="n">
        <v>103</v>
      </c>
      <c r="B105" s="24" t="n">
        <v>1</v>
      </c>
      <c r="C105" s="24" t="n">
        <v>1</v>
      </c>
      <c r="D105" s="24" t="n">
        <v>1</v>
      </c>
      <c r="E105" s="24" t="n">
        <v>1</v>
      </c>
      <c r="F105" s="24" t="n">
        <v>1</v>
      </c>
      <c r="G105" s="0" t="n">
        <v>1</v>
      </c>
      <c r="H105" s="24" t="n">
        <v>1</v>
      </c>
      <c r="I105" s="0" t="n">
        <v>1</v>
      </c>
      <c r="J105" s="0" t="n">
        <v>1</v>
      </c>
      <c r="K105" s="0" t="n">
        <v>1</v>
      </c>
      <c r="L105" s="0" t="n">
        <v>1</v>
      </c>
      <c r="M105" s="0" t="n">
        <v>0</v>
      </c>
    </row>
    <row r="106" customFormat="false" ht="12.8" hidden="false" customHeight="false" outlineLevel="0" collapsed="false">
      <c r="A106" s="10" t="n">
        <v>104</v>
      </c>
      <c r="B106" s="40" t="n">
        <v>1</v>
      </c>
      <c r="C106" s="40" t="n">
        <v>1</v>
      </c>
      <c r="D106" s="40" t="n">
        <v>1</v>
      </c>
      <c r="E106" s="40" t="n">
        <v>1</v>
      </c>
      <c r="F106" s="40" t="n">
        <v>1</v>
      </c>
      <c r="G106" s="39" t="n">
        <v>1</v>
      </c>
      <c r="H106" s="40" t="n">
        <v>1</v>
      </c>
      <c r="I106" s="39" t="n">
        <v>1</v>
      </c>
      <c r="J106" s="39" t="n">
        <v>1</v>
      </c>
      <c r="K106" s="39" t="n">
        <v>1</v>
      </c>
      <c r="L106" s="39" t="n">
        <v>1</v>
      </c>
      <c r="M106" s="39" t="n">
        <v>0</v>
      </c>
    </row>
    <row r="107" customFormat="false" ht="12.8" hidden="false" customHeight="false" outlineLevel="0" collapsed="false">
      <c r="A107" s="10" t="n">
        <v>105</v>
      </c>
      <c r="B107" s="19" t="n">
        <v>1</v>
      </c>
      <c r="C107" s="0" t="n">
        <v>1</v>
      </c>
      <c r="D107" s="19" t="n">
        <v>1</v>
      </c>
      <c r="E107" s="0" t="n">
        <v>1</v>
      </c>
      <c r="F107" s="24" t="n">
        <v>1</v>
      </c>
      <c r="G107" s="0" t="n">
        <v>1</v>
      </c>
      <c r="H107" s="24" t="n">
        <v>1</v>
      </c>
      <c r="I107" s="0" t="n">
        <v>1</v>
      </c>
      <c r="J107" s="24" t="n">
        <v>1</v>
      </c>
      <c r="K107" s="60" t="n">
        <v>1</v>
      </c>
      <c r="L107" s="60" t="n">
        <v>1</v>
      </c>
      <c r="M107" s="0" t="n">
        <v>0</v>
      </c>
    </row>
    <row r="108" customFormat="false" ht="12.8" hidden="false" customHeight="false" outlineLevel="0" collapsed="false">
      <c r="A108" s="10" t="n">
        <v>106</v>
      </c>
      <c r="B108" s="19" t="n">
        <v>1</v>
      </c>
      <c r="C108" s="0" t="n">
        <v>1</v>
      </c>
      <c r="D108" s="19" t="n">
        <v>1</v>
      </c>
      <c r="E108" s="0" t="n">
        <v>1</v>
      </c>
      <c r="F108" s="24" t="n">
        <v>1</v>
      </c>
      <c r="G108" s="0" t="n">
        <v>1</v>
      </c>
      <c r="H108" s="24" t="n">
        <v>1</v>
      </c>
      <c r="I108" s="0" t="n">
        <v>1</v>
      </c>
      <c r="J108" s="24" t="n">
        <v>1</v>
      </c>
      <c r="K108" s="60" t="n">
        <v>1</v>
      </c>
      <c r="L108" s="60" t="n">
        <v>1</v>
      </c>
      <c r="M108" s="0" t="n">
        <v>0</v>
      </c>
    </row>
    <row r="109" customFormat="false" ht="12.8" hidden="false" customHeight="false" outlineLevel="0" collapsed="false">
      <c r="A109" s="10" t="n">
        <v>107</v>
      </c>
      <c r="B109" s="19" t="n">
        <v>1</v>
      </c>
      <c r="C109" s="0" t="n">
        <v>1</v>
      </c>
      <c r="D109" s="19" t="n">
        <v>1</v>
      </c>
      <c r="E109" s="0" t="n">
        <v>1</v>
      </c>
      <c r="F109" s="24" t="n">
        <v>1</v>
      </c>
      <c r="G109" s="0" t="n">
        <v>1</v>
      </c>
      <c r="H109" s="24" t="n">
        <v>1</v>
      </c>
      <c r="I109" s="0" t="n">
        <v>1</v>
      </c>
      <c r="J109" s="24" t="n">
        <v>1</v>
      </c>
      <c r="K109" s="60" t="n">
        <v>1</v>
      </c>
      <c r="L109" s="60" t="n">
        <v>1</v>
      </c>
      <c r="M109" s="0" t="n">
        <v>0</v>
      </c>
    </row>
    <row r="110" customFormat="false" ht="12.8" hidden="false" customHeight="false" outlineLevel="0" collapsed="false">
      <c r="A110" s="10" t="n">
        <v>108</v>
      </c>
      <c r="B110" s="19" t="n">
        <v>1</v>
      </c>
      <c r="C110" s="0" t="n">
        <v>1</v>
      </c>
      <c r="D110" s="19" t="n">
        <v>1</v>
      </c>
      <c r="E110" s="0" t="n">
        <v>1</v>
      </c>
      <c r="F110" s="24" t="n">
        <v>1</v>
      </c>
      <c r="G110" s="0" t="n">
        <v>1</v>
      </c>
      <c r="H110" s="24" t="n">
        <v>1</v>
      </c>
      <c r="I110" s="0" t="n">
        <v>1</v>
      </c>
      <c r="J110" s="24" t="n">
        <v>1</v>
      </c>
      <c r="K110" s="60" t="n">
        <v>1</v>
      </c>
      <c r="L110" s="60" t="n">
        <v>1</v>
      </c>
      <c r="M110" s="0" t="n">
        <v>0</v>
      </c>
    </row>
    <row r="111" customFormat="false" ht="12.8" hidden="false" customHeight="false" outlineLevel="0" collapsed="false">
      <c r="A111" s="10" t="n">
        <v>109</v>
      </c>
      <c r="B111" s="19" t="n">
        <v>1</v>
      </c>
      <c r="C111" s="0" t="n">
        <v>1</v>
      </c>
      <c r="D111" s="19" t="n">
        <v>1</v>
      </c>
      <c r="E111" s="0" t="n">
        <v>1</v>
      </c>
      <c r="F111" s="24" t="n">
        <v>1</v>
      </c>
      <c r="G111" s="0" t="n">
        <v>1</v>
      </c>
      <c r="H111" s="24" t="n">
        <v>1</v>
      </c>
      <c r="I111" s="0" t="n">
        <v>1</v>
      </c>
      <c r="J111" s="24" t="n">
        <v>1</v>
      </c>
      <c r="K111" s="60" t="n">
        <v>1</v>
      </c>
      <c r="L111" s="60" t="n">
        <v>1</v>
      </c>
      <c r="M111" s="0" t="n">
        <v>0</v>
      </c>
    </row>
    <row r="112" customFormat="false" ht="12.8" hidden="false" customHeight="false" outlineLevel="0" collapsed="false">
      <c r="A112" s="10" t="n">
        <v>110</v>
      </c>
      <c r="B112" s="19" t="n">
        <v>1</v>
      </c>
      <c r="C112" s="0" t="n">
        <v>1</v>
      </c>
      <c r="D112" s="19" t="n">
        <v>1</v>
      </c>
      <c r="E112" s="0" t="n">
        <v>1</v>
      </c>
      <c r="F112" s="24" t="n">
        <v>1</v>
      </c>
      <c r="G112" s="0" t="n">
        <v>1</v>
      </c>
      <c r="H112" s="24" t="n">
        <v>1</v>
      </c>
      <c r="I112" s="0" t="n">
        <v>1</v>
      </c>
      <c r="J112" s="24" t="n">
        <v>1</v>
      </c>
      <c r="K112" s="60" t="n">
        <v>1</v>
      </c>
      <c r="L112" s="60" t="n">
        <v>1</v>
      </c>
      <c r="M112" s="0" t="n">
        <v>0</v>
      </c>
    </row>
    <row r="113" customFormat="false" ht="12.8" hidden="false" customHeight="false" outlineLevel="0" collapsed="false">
      <c r="A113" s="10" t="n">
        <v>111</v>
      </c>
      <c r="B113" s="19" t="n">
        <v>1</v>
      </c>
      <c r="C113" s="0" t="n">
        <v>1</v>
      </c>
      <c r="D113" s="19" t="n">
        <v>1</v>
      </c>
      <c r="E113" s="0" t="n">
        <v>1</v>
      </c>
      <c r="F113" s="24" t="n">
        <v>1</v>
      </c>
      <c r="G113" s="0" t="n">
        <v>1</v>
      </c>
      <c r="H113" s="24" t="n">
        <v>1</v>
      </c>
      <c r="I113" s="0" t="n">
        <v>1</v>
      </c>
      <c r="J113" s="24" t="n">
        <v>1</v>
      </c>
      <c r="K113" s="60" t="n">
        <v>1</v>
      </c>
      <c r="L113" s="60" t="n">
        <v>1</v>
      </c>
      <c r="M113" s="0" t="n">
        <v>0</v>
      </c>
    </row>
    <row r="114" customFormat="false" ht="12.8" hidden="false" customHeight="false" outlineLevel="0" collapsed="false">
      <c r="A114" s="10" t="n">
        <v>112</v>
      </c>
      <c r="B114" s="19" t="n">
        <v>1</v>
      </c>
      <c r="C114" s="0" t="n">
        <v>1</v>
      </c>
      <c r="D114" s="19" t="n">
        <v>1</v>
      </c>
      <c r="E114" s="0" t="n">
        <v>1</v>
      </c>
      <c r="F114" s="24" t="n">
        <v>1</v>
      </c>
      <c r="G114" s="0" t="n">
        <v>1</v>
      </c>
      <c r="H114" s="24" t="n">
        <v>1</v>
      </c>
      <c r="I114" s="0" t="n">
        <v>1</v>
      </c>
      <c r="J114" s="24" t="n">
        <v>1</v>
      </c>
      <c r="K114" s="60" t="n">
        <v>1</v>
      </c>
      <c r="L114" s="60" t="n">
        <v>1</v>
      </c>
      <c r="M114" s="0" t="n">
        <v>0</v>
      </c>
    </row>
    <row r="115" customFormat="false" ht="12.8" hidden="false" customHeight="false" outlineLevel="0" collapsed="false">
      <c r="A115" s="10" t="n">
        <v>113</v>
      </c>
      <c r="B115" s="19" t="n">
        <v>1</v>
      </c>
      <c r="C115" s="0" t="n">
        <v>1</v>
      </c>
      <c r="D115" s="19" t="n">
        <v>1</v>
      </c>
      <c r="E115" s="0" t="n">
        <v>1</v>
      </c>
      <c r="F115" s="24" t="n">
        <v>1</v>
      </c>
      <c r="G115" s="0" t="n">
        <v>1</v>
      </c>
      <c r="H115" s="24" t="n">
        <v>1</v>
      </c>
      <c r="I115" s="0" t="n">
        <v>1</v>
      </c>
      <c r="J115" s="24" t="n">
        <v>1</v>
      </c>
      <c r="K115" s="60" t="n">
        <v>1</v>
      </c>
      <c r="L115" s="60" t="n">
        <v>1</v>
      </c>
      <c r="M115" s="0" t="n">
        <v>0</v>
      </c>
    </row>
    <row r="116" customFormat="false" ht="12.8" hidden="false" customHeight="false" outlineLevel="0" collapsed="false">
      <c r="A116" s="10" t="n">
        <v>114</v>
      </c>
      <c r="B116" s="19" t="n">
        <v>1</v>
      </c>
      <c r="C116" s="0" t="n">
        <v>1</v>
      </c>
      <c r="D116" s="19" t="n">
        <v>1</v>
      </c>
      <c r="E116" s="0" t="n">
        <v>1</v>
      </c>
      <c r="F116" s="24" t="n">
        <v>1</v>
      </c>
      <c r="G116" s="0" t="n">
        <v>1</v>
      </c>
      <c r="H116" s="24" t="n">
        <v>1</v>
      </c>
      <c r="I116" s="0" t="n">
        <v>1</v>
      </c>
      <c r="J116" s="24" t="n">
        <v>1</v>
      </c>
      <c r="K116" s="60" t="n">
        <v>1</v>
      </c>
      <c r="L116" s="60" t="n">
        <v>1</v>
      </c>
      <c r="M116" s="0" t="n">
        <v>0</v>
      </c>
    </row>
    <row r="117" customFormat="false" ht="12.8" hidden="false" customHeight="false" outlineLevel="0" collapsed="false">
      <c r="A117" s="10" t="n">
        <v>115</v>
      </c>
      <c r="B117" s="19" t="n">
        <v>1</v>
      </c>
      <c r="C117" s="0" t="n">
        <v>1</v>
      </c>
      <c r="D117" s="19" t="n">
        <v>1</v>
      </c>
      <c r="E117" s="0" t="n">
        <v>1</v>
      </c>
      <c r="F117" s="24" t="n">
        <v>1</v>
      </c>
      <c r="G117" s="0" t="n">
        <v>1</v>
      </c>
      <c r="H117" s="24" t="n">
        <v>1</v>
      </c>
      <c r="I117" s="0" t="n">
        <v>1</v>
      </c>
      <c r="J117" s="24" t="n">
        <v>1</v>
      </c>
      <c r="K117" s="60" t="n">
        <v>1</v>
      </c>
      <c r="L117" s="60" t="n">
        <v>1</v>
      </c>
      <c r="M117" s="0" t="n">
        <v>0</v>
      </c>
    </row>
    <row r="118" customFormat="false" ht="12.8" hidden="false" customHeight="false" outlineLevel="0" collapsed="false">
      <c r="A118" s="10" t="n">
        <v>116</v>
      </c>
      <c r="B118" s="19" t="n">
        <v>1</v>
      </c>
      <c r="C118" s="0" t="n">
        <v>1</v>
      </c>
      <c r="D118" s="19" t="n">
        <v>1</v>
      </c>
      <c r="E118" s="0" t="n">
        <v>1</v>
      </c>
      <c r="F118" s="24" t="n">
        <v>1</v>
      </c>
      <c r="G118" s="0" t="n">
        <v>1</v>
      </c>
      <c r="H118" s="24" t="n">
        <v>1</v>
      </c>
      <c r="I118" s="0" t="n">
        <v>1</v>
      </c>
      <c r="J118" s="24" t="n">
        <v>1</v>
      </c>
      <c r="K118" s="60" t="n">
        <v>1</v>
      </c>
      <c r="L118" s="60" t="n">
        <v>1</v>
      </c>
      <c r="M118" s="0" t="n">
        <v>0</v>
      </c>
    </row>
    <row r="119" customFormat="false" ht="12.8" hidden="false" customHeight="false" outlineLevel="0" collapsed="false">
      <c r="A119" s="10" t="n">
        <v>117</v>
      </c>
      <c r="B119" s="19" t="n">
        <v>1</v>
      </c>
      <c r="C119" s="0" t="n">
        <v>1</v>
      </c>
      <c r="D119" s="19" t="n">
        <v>1</v>
      </c>
      <c r="E119" s="0" t="n">
        <v>1</v>
      </c>
      <c r="F119" s="24" t="n">
        <v>1</v>
      </c>
      <c r="G119" s="0" t="n">
        <v>1</v>
      </c>
      <c r="H119" s="24" t="n">
        <v>1</v>
      </c>
      <c r="I119" s="0" t="n">
        <v>1</v>
      </c>
      <c r="J119" s="24" t="n">
        <v>1</v>
      </c>
      <c r="K119" s="60" t="n">
        <v>1</v>
      </c>
      <c r="L119" s="60" t="n">
        <v>1</v>
      </c>
      <c r="M119" s="0" t="n">
        <v>0</v>
      </c>
    </row>
    <row r="120" customFormat="false" ht="12.8" hidden="false" customHeight="false" outlineLevel="0" collapsed="false">
      <c r="A120" s="10" t="n">
        <v>118</v>
      </c>
      <c r="B120" s="19" t="n">
        <v>1</v>
      </c>
      <c r="C120" s="0" t="n">
        <v>1</v>
      </c>
      <c r="D120" s="19" t="n">
        <v>1</v>
      </c>
      <c r="E120" s="0" t="n">
        <v>1</v>
      </c>
      <c r="F120" s="24" t="n">
        <v>1</v>
      </c>
      <c r="G120" s="0" t="n">
        <v>1</v>
      </c>
      <c r="H120" s="24" t="n">
        <v>1</v>
      </c>
      <c r="I120" s="0" t="n">
        <v>1</v>
      </c>
      <c r="J120" s="24" t="n">
        <v>1</v>
      </c>
      <c r="K120" s="60" t="n">
        <v>1</v>
      </c>
      <c r="L120" s="60" t="n">
        <v>1</v>
      </c>
      <c r="M120" s="0" t="n">
        <v>0</v>
      </c>
    </row>
    <row r="121" customFormat="false" ht="12.8" hidden="false" customHeight="false" outlineLevel="0" collapsed="false">
      <c r="A121" s="10" t="n">
        <v>119</v>
      </c>
      <c r="B121" s="19" t="n">
        <v>1</v>
      </c>
      <c r="C121" s="0" t="n">
        <v>1</v>
      </c>
      <c r="D121" s="19" t="n">
        <v>1</v>
      </c>
      <c r="E121" s="0" t="n">
        <v>1</v>
      </c>
      <c r="F121" s="24" t="n">
        <v>1</v>
      </c>
      <c r="G121" s="0" t="n">
        <v>1</v>
      </c>
      <c r="H121" s="24" t="n">
        <v>1</v>
      </c>
      <c r="I121" s="0" t="n">
        <v>1</v>
      </c>
      <c r="J121" s="24" t="n">
        <v>1</v>
      </c>
      <c r="K121" s="60" t="n">
        <v>1</v>
      </c>
      <c r="L121" s="60" t="n">
        <v>1</v>
      </c>
      <c r="M121" s="0" t="n">
        <v>0</v>
      </c>
    </row>
    <row r="122" customFormat="false" ht="12.8" hidden="false" customHeight="false" outlineLevel="0" collapsed="false">
      <c r="A122" s="10" t="n">
        <v>120</v>
      </c>
      <c r="B122" s="19" t="n">
        <v>1</v>
      </c>
      <c r="C122" s="0" t="n">
        <v>1</v>
      </c>
      <c r="D122" s="19" t="n">
        <v>1</v>
      </c>
      <c r="E122" s="0" t="n">
        <v>1</v>
      </c>
      <c r="F122" s="24" t="n">
        <v>1</v>
      </c>
      <c r="G122" s="0" t="n">
        <v>1</v>
      </c>
      <c r="H122" s="24" t="n">
        <v>1</v>
      </c>
      <c r="I122" s="0" t="n">
        <v>1</v>
      </c>
      <c r="J122" s="24" t="n">
        <v>1</v>
      </c>
      <c r="K122" s="60" t="n">
        <v>1</v>
      </c>
      <c r="L122" s="60" t="n">
        <v>1</v>
      </c>
      <c r="M122" s="0" t="n">
        <v>0</v>
      </c>
    </row>
    <row r="123" customFormat="false" ht="12.8" hidden="false" customHeight="false" outlineLevel="0" collapsed="false">
      <c r="A123" s="10" t="n">
        <v>121</v>
      </c>
      <c r="B123" s="19" t="n">
        <v>1</v>
      </c>
      <c r="C123" s="0" t="n">
        <v>1</v>
      </c>
      <c r="D123" s="19" t="n">
        <v>1</v>
      </c>
      <c r="E123" s="0" t="n">
        <v>1</v>
      </c>
      <c r="F123" s="24" t="n">
        <v>1</v>
      </c>
      <c r="G123" s="0" t="n">
        <v>1</v>
      </c>
      <c r="H123" s="24" t="n">
        <v>1</v>
      </c>
      <c r="I123" s="0" t="n">
        <v>1</v>
      </c>
      <c r="J123" s="24" t="n">
        <v>1</v>
      </c>
      <c r="K123" s="60" t="n">
        <v>1</v>
      </c>
      <c r="L123" s="60" t="n">
        <v>1</v>
      </c>
      <c r="M123" s="0" t="n">
        <v>0</v>
      </c>
    </row>
    <row r="124" customFormat="false" ht="12.8" hidden="false" customHeight="false" outlineLevel="0" collapsed="false">
      <c r="A124" s="10" t="n">
        <v>122</v>
      </c>
      <c r="B124" s="19" t="n">
        <v>1</v>
      </c>
      <c r="C124" s="0" t="n">
        <v>1</v>
      </c>
      <c r="D124" s="19" t="n">
        <v>1</v>
      </c>
      <c r="E124" s="0" t="n">
        <v>1</v>
      </c>
      <c r="F124" s="24" t="n">
        <v>1</v>
      </c>
      <c r="G124" s="0" t="n">
        <v>1</v>
      </c>
      <c r="H124" s="24" t="n">
        <v>1</v>
      </c>
      <c r="I124" s="0" t="n">
        <v>1</v>
      </c>
      <c r="J124" s="24" t="n">
        <v>1</v>
      </c>
      <c r="K124" s="60" t="n">
        <v>1</v>
      </c>
      <c r="L124" s="60" t="n">
        <v>1</v>
      </c>
      <c r="M124" s="0" t="n">
        <v>0</v>
      </c>
    </row>
    <row r="125" customFormat="false" ht="12.8" hidden="false" customHeight="false" outlineLevel="0" collapsed="false">
      <c r="A125" s="10" t="n">
        <v>123</v>
      </c>
      <c r="B125" s="19" t="n">
        <v>1</v>
      </c>
      <c r="C125" s="0" t="n">
        <v>1</v>
      </c>
      <c r="D125" s="19" t="n">
        <v>1</v>
      </c>
      <c r="E125" s="0" t="n">
        <v>1</v>
      </c>
      <c r="F125" s="24" t="n">
        <v>1</v>
      </c>
      <c r="G125" s="0" t="n">
        <v>1</v>
      </c>
      <c r="H125" s="24" t="n">
        <v>1</v>
      </c>
      <c r="I125" s="0" t="n">
        <v>1</v>
      </c>
      <c r="J125" s="24" t="n">
        <v>1</v>
      </c>
      <c r="K125" s="60" t="n">
        <v>1</v>
      </c>
      <c r="L125" s="60" t="n">
        <v>1</v>
      </c>
      <c r="M125" s="0" t="n">
        <v>0</v>
      </c>
    </row>
    <row r="126" customFormat="false" ht="12.8" hidden="false" customHeight="false" outlineLevel="0" collapsed="false">
      <c r="A126" s="10" t="n">
        <v>124</v>
      </c>
      <c r="B126" s="19" t="n">
        <v>1</v>
      </c>
      <c r="C126" s="0" t="n">
        <v>1</v>
      </c>
      <c r="D126" s="19" t="n">
        <v>1</v>
      </c>
      <c r="E126" s="0" t="n">
        <v>1</v>
      </c>
      <c r="F126" s="24" t="n">
        <v>1</v>
      </c>
      <c r="G126" s="0" t="n">
        <v>1</v>
      </c>
      <c r="H126" s="24" t="n">
        <v>1</v>
      </c>
      <c r="I126" s="0" t="n">
        <v>1</v>
      </c>
      <c r="J126" s="24" t="n">
        <v>1</v>
      </c>
      <c r="K126" s="60" t="n">
        <v>1</v>
      </c>
      <c r="L126" s="60" t="n">
        <v>1</v>
      </c>
      <c r="M126" s="0" t="n">
        <v>0</v>
      </c>
    </row>
    <row r="127" customFormat="false" ht="12.8" hidden="false" customHeight="false" outlineLevel="0" collapsed="false">
      <c r="A127" s="10" t="n">
        <v>125</v>
      </c>
      <c r="B127" s="19" t="n">
        <v>1</v>
      </c>
      <c r="C127" s="0" t="n">
        <v>1</v>
      </c>
      <c r="D127" s="19" t="n">
        <v>0</v>
      </c>
      <c r="E127" s="0" t="n">
        <v>1</v>
      </c>
      <c r="F127" s="24" t="n">
        <v>1</v>
      </c>
      <c r="G127" s="0" t="n">
        <v>1</v>
      </c>
      <c r="H127" s="24" t="n">
        <v>1</v>
      </c>
      <c r="I127" s="0" t="n">
        <v>1</v>
      </c>
      <c r="J127" s="24" t="n">
        <v>1</v>
      </c>
      <c r="K127" s="60" t="n">
        <v>1</v>
      </c>
      <c r="L127" s="60" t="n">
        <v>1</v>
      </c>
      <c r="M127" s="0" t="n">
        <v>0</v>
      </c>
    </row>
    <row r="128" customFormat="false" ht="12.8" hidden="false" customHeight="false" outlineLevel="0" collapsed="false">
      <c r="A128" s="10" t="n">
        <v>126</v>
      </c>
      <c r="B128" s="19" t="n">
        <v>1</v>
      </c>
      <c r="C128" s="0" t="n">
        <v>1</v>
      </c>
      <c r="D128" s="19" t="n">
        <v>0</v>
      </c>
      <c r="E128" s="0" t="n">
        <v>1</v>
      </c>
      <c r="F128" s="24" t="n">
        <v>1</v>
      </c>
      <c r="G128" s="0" t="n">
        <v>1</v>
      </c>
      <c r="H128" s="24" t="n">
        <v>1</v>
      </c>
      <c r="I128" s="0" t="n">
        <v>1</v>
      </c>
      <c r="J128" s="24" t="n">
        <v>1</v>
      </c>
      <c r="K128" s="60" t="n">
        <v>1</v>
      </c>
      <c r="L128" s="60" t="n">
        <v>1</v>
      </c>
      <c r="M128" s="0" t="n">
        <v>0</v>
      </c>
    </row>
    <row r="129" customFormat="false" ht="12.8" hidden="false" customHeight="false" outlineLevel="0" collapsed="false">
      <c r="A129" s="10" t="n">
        <v>127</v>
      </c>
      <c r="B129" s="19" t="n">
        <v>1</v>
      </c>
      <c r="C129" s="0" t="n">
        <v>1</v>
      </c>
      <c r="D129" s="19" t="n">
        <v>0</v>
      </c>
      <c r="E129" s="0" t="n">
        <v>1</v>
      </c>
      <c r="F129" s="24" t="n">
        <v>1</v>
      </c>
      <c r="G129" s="0" t="n">
        <v>1</v>
      </c>
      <c r="H129" s="24" t="n">
        <v>1</v>
      </c>
      <c r="I129" s="0" t="n">
        <v>1</v>
      </c>
      <c r="J129" s="24" t="n">
        <v>1</v>
      </c>
      <c r="K129" s="60" t="n">
        <v>1</v>
      </c>
      <c r="L129" s="60" t="n">
        <v>1</v>
      </c>
      <c r="M129" s="0" t="n">
        <v>0</v>
      </c>
    </row>
    <row r="130" customFormat="false" ht="12.8" hidden="false" customHeight="false" outlineLevel="0" collapsed="false">
      <c r="A130" s="10" t="n">
        <v>128</v>
      </c>
      <c r="B130" s="19" t="n">
        <v>1</v>
      </c>
      <c r="C130" s="0" t="n">
        <v>1</v>
      </c>
      <c r="D130" s="19" t="n">
        <v>0</v>
      </c>
      <c r="E130" s="0" t="n">
        <v>1</v>
      </c>
      <c r="F130" s="24" t="n">
        <v>1</v>
      </c>
      <c r="G130" s="0" t="n">
        <v>1</v>
      </c>
      <c r="H130" s="24" t="n">
        <v>1</v>
      </c>
      <c r="I130" s="0" t="n">
        <v>1</v>
      </c>
      <c r="J130" s="24" t="n">
        <v>1</v>
      </c>
      <c r="K130" s="60" t="n">
        <v>1</v>
      </c>
      <c r="L130" s="60" t="n">
        <v>1</v>
      </c>
      <c r="M130" s="0" t="n">
        <v>0</v>
      </c>
    </row>
    <row r="131" customFormat="false" ht="12.8" hidden="false" customHeight="false" outlineLevel="0" collapsed="false">
      <c r="A131" s="10" t="n">
        <v>129</v>
      </c>
      <c r="B131" s="19" t="n">
        <v>1</v>
      </c>
      <c r="C131" s="0" t="n">
        <v>1</v>
      </c>
      <c r="D131" s="19" t="n">
        <v>0</v>
      </c>
      <c r="E131" s="0" t="n">
        <v>1</v>
      </c>
      <c r="F131" s="24" t="n">
        <v>1</v>
      </c>
      <c r="G131" s="0" t="n">
        <v>1</v>
      </c>
      <c r="H131" s="24" t="n">
        <v>1</v>
      </c>
      <c r="I131" s="0" t="n">
        <v>1</v>
      </c>
      <c r="J131" s="24" t="n">
        <v>1</v>
      </c>
      <c r="K131" s="60" t="n">
        <v>1</v>
      </c>
      <c r="L131" s="60" t="n">
        <v>1</v>
      </c>
      <c r="M131" s="0" t="n">
        <v>0</v>
      </c>
    </row>
    <row r="132" customFormat="false" ht="12.8" hidden="false" customHeight="false" outlineLevel="0" collapsed="false">
      <c r="A132" s="10" t="n">
        <v>130</v>
      </c>
      <c r="B132" s="61" t="n">
        <v>1</v>
      </c>
      <c r="C132" s="39" t="n">
        <v>1</v>
      </c>
      <c r="D132" s="61" t="n">
        <v>0</v>
      </c>
      <c r="E132" s="39" t="n">
        <v>1</v>
      </c>
      <c r="F132" s="40" t="n">
        <v>1</v>
      </c>
      <c r="G132" s="39" t="n">
        <v>1</v>
      </c>
      <c r="H132" s="40" t="n">
        <v>1</v>
      </c>
      <c r="I132" s="39" t="n">
        <v>1</v>
      </c>
      <c r="J132" s="40" t="n">
        <v>1</v>
      </c>
      <c r="K132" s="71" t="n">
        <v>1</v>
      </c>
      <c r="L132" s="71" t="n">
        <v>1</v>
      </c>
      <c r="M132" s="39" t="n">
        <v>0</v>
      </c>
    </row>
    <row r="133" customFormat="false" ht="12.8" hidden="false" customHeight="false" outlineLevel="0" collapsed="false">
      <c r="A133" s="10" t="n">
        <v>131</v>
      </c>
      <c r="B133" s="24" t="n">
        <v>1</v>
      </c>
      <c r="C133" s="24" t="n">
        <v>1</v>
      </c>
      <c r="D133" s="24" t="n">
        <v>1</v>
      </c>
      <c r="E133" s="24" t="n">
        <v>1</v>
      </c>
      <c r="F133" s="24" t="n">
        <v>1</v>
      </c>
      <c r="G133" s="0" t="n">
        <v>1</v>
      </c>
      <c r="H133" s="24" t="n">
        <v>1</v>
      </c>
      <c r="I133" s="0" t="n">
        <v>1</v>
      </c>
      <c r="J133" s="24" t="n">
        <v>1</v>
      </c>
      <c r="K133" s="60" t="n">
        <v>1</v>
      </c>
      <c r="L133" s="60" t="n">
        <v>1</v>
      </c>
      <c r="M133" s="0" t="n">
        <v>0</v>
      </c>
    </row>
    <row r="134" customFormat="false" ht="12.8" hidden="false" customHeight="false" outlineLevel="0" collapsed="false">
      <c r="A134" s="10" t="n">
        <v>132</v>
      </c>
      <c r="B134" s="24" t="n">
        <v>1</v>
      </c>
      <c r="C134" s="24" t="n">
        <v>1</v>
      </c>
      <c r="D134" s="24" t="n">
        <v>1</v>
      </c>
      <c r="E134" s="24" t="n">
        <v>1</v>
      </c>
      <c r="F134" s="24" t="n">
        <v>1</v>
      </c>
      <c r="G134" s="0" t="n">
        <v>1</v>
      </c>
      <c r="H134" s="24" t="n">
        <v>1</v>
      </c>
      <c r="I134" s="0" t="n">
        <v>1</v>
      </c>
      <c r="J134" s="24" t="n">
        <v>1</v>
      </c>
      <c r="K134" s="60" t="n">
        <v>1</v>
      </c>
      <c r="L134" s="60" t="n">
        <v>1</v>
      </c>
      <c r="M134" s="0" t="n">
        <v>0</v>
      </c>
    </row>
    <row r="135" customFormat="false" ht="12.8" hidden="false" customHeight="false" outlineLevel="0" collapsed="false">
      <c r="A135" s="10" t="n">
        <v>133</v>
      </c>
      <c r="B135" s="24" t="n">
        <v>1</v>
      </c>
      <c r="C135" s="24" t="n">
        <v>1</v>
      </c>
      <c r="D135" s="24" t="n">
        <v>1</v>
      </c>
      <c r="E135" s="24" t="n">
        <v>1</v>
      </c>
      <c r="F135" s="24" t="n">
        <v>1</v>
      </c>
      <c r="G135" s="0" t="n">
        <v>1</v>
      </c>
      <c r="H135" s="24" t="n">
        <v>1</v>
      </c>
      <c r="I135" s="0" t="n">
        <v>1</v>
      </c>
      <c r="J135" s="24" t="n">
        <v>1</v>
      </c>
      <c r="K135" s="60" t="n">
        <v>1</v>
      </c>
      <c r="L135" s="60" t="n">
        <v>1</v>
      </c>
      <c r="M135" s="0" t="n">
        <v>0</v>
      </c>
    </row>
    <row r="136" customFormat="false" ht="12.8" hidden="false" customHeight="false" outlineLevel="0" collapsed="false">
      <c r="A136" s="10" t="n">
        <v>134</v>
      </c>
      <c r="B136" s="24" t="n">
        <v>1</v>
      </c>
      <c r="C136" s="24" t="n">
        <v>1</v>
      </c>
      <c r="D136" s="24" t="n">
        <v>1</v>
      </c>
      <c r="E136" s="24" t="n">
        <v>1</v>
      </c>
      <c r="F136" s="24" t="n">
        <v>1</v>
      </c>
      <c r="G136" s="0" t="n">
        <v>1</v>
      </c>
      <c r="H136" s="24" t="n">
        <v>1</v>
      </c>
      <c r="I136" s="0" t="n">
        <v>1</v>
      </c>
      <c r="J136" s="24" t="n">
        <v>1</v>
      </c>
      <c r="K136" s="60" t="n">
        <v>1</v>
      </c>
      <c r="L136" s="60" t="n">
        <v>1</v>
      </c>
      <c r="M136" s="0" t="n">
        <v>0</v>
      </c>
    </row>
    <row r="137" customFormat="false" ht="12.8" hidden="false" customHeight="false" outlineLevel="0" collapsed="false">
      <c r="A137" s="10" t="n">
        <v>135</v>
      </c>
      <c r="B137" s="24" t="n">
        <v>1</v>
      </c>
      <c r="C137" s="24" t="n">
        <v>1</v>
      </c>
      <c r="D137" s="24" t="n">
        <v>1</v>
      </c>
      <c r="E137" s="24" t="n">
        <v>1</v>
      </c>
      <c r="F137" s="24" t="n">
        <v>1</v>
      </c>
      <c r="G137" s="0" t="n">
        <v>1</v>
      </c>
      <c r="H137" s="24" t="n">
        <v>1</v>
      </c>
      <c r="I137" s="0" t="n">
        <v>1</v>
      </c>
      <c r="J137" s="24" t="n">
        <v>1</v>
      </c>
      <c r="K137" s="60" t="n">
        <v>1</v>
      </c>
      <c r="L137" s="60" t="n">
        <v>1</v>
      </c>
      <c r="M137" s="0" t="n">
        <v>0</v>
      </c>
    </row>
    <row r="138" customFormat="false" ht="12.8" hidden="false" customHeight="false" outlineLevel="0" collapsed="false">
      <c r="A138" s="10" t="n">
        <v>136</v>
      </c>
      <c r="B138" s="24" t="n">
        <v>1</v>
      </c>
      <c r="C138" s="24" t="n">
        <v>1</v>
      </c>
      <c r="D138" s="24" t="n">
        <v>1</v>
      </c>
      <c r="E138" s="24" t="n">
        <v>1</v>
      </c>
      <c r="F138" s="24" t="n">
        <v>1</v>
      </c>
      <c r="G138" s="0" t="n">
        <v>1</v>
      </c>
      <c r="H138" s="24" t="n">
        <v>1</v>
      </c>
      <c r="I138" s="0" t="n">
        <v>1</v>
      </c>
      <c r="J138" s="24" t="n">
        <v>1</v>
      </c>
      <c r="K138" s="60" t="n">
        <v>1</v>
      </c>
      <c r="L138" s="60" t="n">
        <v>1</v>
      </c>
      <c r="M138" s="0" t="n">
        <v>0</v>
      </c>
    </row>
    <row r="139" customFormat="false" ht="12.8" hidden="false" customHeight="false" outlineLevel="0" collapsed="false">
      <c r="A139" s="10" t="n">
        <v>137</v>
      </c>
      <c r="B139" s="24" t="n">
        <v>1</v>
      </c>
      <c r="C139" s="24" t="n">
        <v>1</v>
      </c>
      <c r="D139" s="24" t="n">
        <v>1</v>
      </c>
      <c r="E139" s="24" t="n">
        <v>1</v>
      </c>
      <c r="F139" s="24" t="n">
        <v>1</v>
      </c>
      <c r="G139" s="0" t="n">
        <v>1</v>
      </c>
      <c r="H139" s="24" t="n">
        <v>1</v>
      </c>
      <c r="I139" s="0" t="n">
        <v>1</v>
      </c>
      <c r="J139" s="24" t="n">
        <v>1</v>
      </c>
      <c r="K139" s="60" t="n">
        <v>1</v>
      </c>
      <c r="L139" s="60" t="n">
        <v>1</v>
      </c>
      <c r="M139" s="0" t="n">
        <v>0</v>
      </c>
    </row>
    <row r="140" customFormat="false" ht="12.8" hidden="false" customHeight="false" outlineLevel="0" collapsed="false">
      <c r="A140" s="10" t="n">
        <v>138</v>
      </c>
      <c r="B140" s="24" t="n">
        <v>1</v>
      </c>
      <c r="C140" s="24" t="n">
        <v>1</v>
      </c>
      <c r="D140" s="24" t="n">
        <v>1</v>
      </c>
      <c r="E140" s="24" t="n">
        <v>1</v>
      </c>
      <c r="F140" s="24" t="n">
        <v>1</v>
      </c>
      <c r="G140" s="0" t="n">
        <v>1</v>
      </c>
      <c r="H140" s="24" t="n">
        <v>1</v>
      </c>
      <c r="I140" s="0" t="n">
        <v>1</v>
      </c>
      <c r="J140" s="24" t="n">
        <v>1</v>
      </c>
      <c r="K140" s="60" t="n">
        <v>1</v>
      </c>
      <c r="L140" s="60" t="n">
        <v>1</v>
      </c>
      <c r="M140" s="0" t="n">
        <v>0</v>
      </c>
    </row>
    <row r="141" customFormat="false" ht="12.8" hidden="false" customHeight="false" outlineLevel="0" collapsed="false">
      <c r="A141" s="10" t="n">
        <v>139</v>
      </c>
      <c r="B141" s="24" t="n">
        <v>1</v>
      </c>
      <c r="C141" s="24" t="n">
        <v>1</v>
      </c>
      <c r="D141" s="24" t="n">
        <v>1</v>
      </c>
      <c r="E141" s="24" t="n">
        <v>1</v>
      </c>
      <c r="F141" s="24" t="n">
        <v>1</v>
      </c>
      <c r="G141" s="0" t="n">
        <v>1</v>
      </c>
      <c r="H141" s="24" t="n">
        <v>1</v>
      </c>
      <c r="I141" s="0" t="n">
        <v>1</v>
      </c>
      <c r="J141" s="24" t="n">
        <v>1</v>
      </c>
      <c r="K141" s="60" t="n">
        <v>1</v>
      </c>
      <c r="L141" s="60" t="n">
        <v>1</v>
      </c>
      <c r="M141" s="0" t="n">
        <v>0</v>
      </c>
    </row>
    <row r="142" customFormat="false" ht="12.8" hidden="false" customHeight="false" outlineLevel="0" collapsed="false">
      <c r="A142" s="10" t="n">
        <v>140</v>
      </c>
      <c r="B142" s="24" t="n">
        <v>1</v>
      </c>
      <c r="C142" s="24" t="n">
        <v>1</v>
      </c>
      <c r="D142" s="24" t="n">
        <v>1</v>
      </c>
      <c r="E142" s="24" t="n">
        <v>1</v>
      </c>
      <c r="F142" s="24" t="n">
        <v>1</v>
      </c>
      <c r="G142" s="0" t="n">
        <v>1</v>
      </c>
      <c r="H142" s="24" t="n">
        <v>1</v>
      </c>
      <c r="I142" s="0" t="n">
        <v>1</v>
      </c>
      <c r="J142" s="24" t="n">
        <v>1</v>
      </c>
      <c r="K142" s="60" t="n">
        <v>1</v>
      </c>
      <c r="L142" s="60" t="n">
        <v>1</v>
      </c>
      <c r="M142" s="0" t="n">
        <v>0</v>
      </c>
    </row>
    <row r="143" customFormat="false" ht="12.8" hidden="false" customHeight="false" outlineLevel="0" collapsed="false">
      <c r="A143" s="10" t="n">
        <v>141</v>
      </c>
      <c r="B143" s="24" t="n">
        <v>1</v>
      </c>
      <c r="C143" s="24" t="n">
        <v>1</v>
      </c>
      <c r="D143" s="24" t="n">
        <v>1</v>
      </c>
      <c r="E143" s="24" t="n">
        <v>1</v>
      </c>
      <c r="F143" s="24" t="n">
        <v>1</v>
      </c>
      <c r="G143" s="0" t="n">
        <v>1</v>
      </c>
      <c r="H143" s="24" t="n">
        <v>1</v>
      </c>
      <c r="I143" s="0" t="n">
        <v>1</v>
      </c>
      <c r="J143" s="24" t="n">
        <v>1</v>
      </c>
      <c r="K143" s="60" t="n">
        <v>1</v>
      </c>
      <c r="L143" s="60" t="n">
        <v>1</v>
      </c>
      <c r="M143" s="0" t="n">
        <v>0</v>
      </c>
    </row>
    <row r="144" customFormat="false" ht="12.8" hidden="false" customHeight="false" outlineLevel="0" collapsed="false">
      <c r="A144" s="10" t="n">
        <v>142</v>
      </c>
      <c r="B144" s="24" t="n">
        <v>1</v>
      </c>
      <c r="C144" s="24" t="n">
        <v>1</v>
      </c>
      <c r="D144" s="24" t="n">
        <v>1</v>
      </c>
      <c r="E144" s="24" t="n">
        <v>1</v>
      </c>
      <c r="F144" s="24" t="n">
        <v>1</v>
      </c>
      <c r="G144" s="0" t="n">
        <v>1</v>
      </c>
      <c r="H144" s="24" t="n">
        <v>1</v>
      </c>
      <c r="I144" s="0" t="n">
        <v>1</v>
      </c>
      <c r="J144" s="24" t="n">
        <v>1</v>
      </c>
      <c r="K144" s="60" t="n">
        <v>1</v>
      </c>
      <c r="L144" s="60" t="n">
        <v>1</v>
      </c>
      <c r="M144" s="0" t="n">
        <v>0</v>
      </c>
    </row>
    <row r="145" customFormat="false" ht="12.8" hidden="false" customHeight="false" outlineLevel="0" collapsed="false">
      <c r="A145" s="10" t="n">
        <v>143</v>
      </c>
      <c r="B145" s="24" t="n">
        <v>1</v>
      </c>
      <c r="C145" s="24" t="n">
        <v>1</v>
      </c>
      <c r="D145" s="24" t="n">
        <v>1</v>
      </c>
      <c r="E145" s="24" t="n">
        <v>1</v>
      </c>
      <c r="F145" s="24" t="n">
        <v>1</v>
      </c>
      <c r="G145" s="0" t="n">
        <v>1</v>
      </c>
      <c r="H145" s="24" t="n">
        <v>1</v>
      </c>
      <c r="I145" s="0" t="n">
        <v>1</v>
      </c>
      <c r="J145" s="24" t="n">
        <v>1</v>
      </c>
      <c r="K145" s="60" t="n">
        <v>1</v>
      </c>
      <c r="L145" s="60" t="n">
        <v>1</v>
      </c>
      <c r="M145" s="0" t="n">
        <v>0</v>
      </c>
    </row>
    <row r="146" customFormat="false" ht="12.8" hidden="false" customHeight="false" outlineLevel="0" collapsed="false">
      <c r="A146" s="10" t="n">
        <v>144</v>
      </c>
      <c r="B146" s="24" t="n">
        <v>1</v>
      </c>
      <c r="C146" s="24" t="n">
        <v>1</v>
      </c>
      <c r="D146" s="24" t="n">
        <v>1</v>
      </c>
      <c r="E146" s="24" t="n">
        <v>1</v>
      </c>
      <c r="F146" s="24" t="n">
        <v>1</v>
      </c>
      <c r="G146" s="0" t="n">
        <v>1</v>
      </c>
      <c r="H146" s="24" t="n">
        <v>1</v>
      </c>
      <c r="I146" s="0" t="n">
        <v>1</v>
      </c>
      <c r="J146" s="24" t="n">
        <v>1</v>
      </c>
      <c r="K146" s="60" t="n">
        <v>1</v>
      </c>
      <c r="L146" s="60" t="n">
        <v>1</v>
      </c>
      <c r="M146" s="0" t="n">
        <v>0</v>
      </c>
    </row>
    <row r="147" customFormat="false" ht="12.8" hidden="false" customHeight="false" outlineLevel="0" collapsed="false">
      <c r="A147" s="10" t="n">
        <v>145</v>
      </c>
      <c r="B147" s="24" t="n">
        <v>1</v>
      </c>
      <c r="C147" s="24" t="n">
        <v>1</v>
      </c>
      <c r="D147" s="24" t="n">
        <v>1</v>
      </c>
      <c r="E147" s="24" t="n">
        <v>1</v>
      </c>
      <c r="F147" s="24" t="n">
        <v>1</v>
      </c>
      <c r="G147" s="0" t="n">
        <v>1</v>
      </c>
      <c r="H147" s="24" t="n">
        <v>1</v>
      </c>
      <c r="I147" s="0" t="n">
        <v>1</v>
      </c>
      <c r="J147" s="24" t="n">
        <v>1</v>
      </c>
      <c r="K147" s="60" t="n">
        <v>1</v>
      </c>
      <c r="L147" s="60" t="n">
        <v>1</v>
      </c>
      <c r="M147" s="0" t="n">
        <v>0</v>
      </c>
    </row>
    <row r="148" customFormat="false" ht="12.8" hidden="false" customHeight="false" outlineLevel="0" collapsed="false">
      <c r="A148" s="10" t="n">
        <v>146</v>
      </c>
      <c r="B148" s="24" t="n">
        <v>1</v>
      </c>
      <c r="C148" s="24" t="n">
        <v>1</v>
      </c>
      <c r="D148" s="24" t="n">
        <v>1</v>
      </c>
      <c r="E148" s="24" t="n">
        <v>1</v>
      </c>
      <c r="F148" s="24" t="n">
        <v>1</v>
      </c>
      <c r="G148" s="0" t="n">
        <v>1</v>
      </c>
      <c r="H148" s="24" t="n">
        <v>1</v>
      </c>
      <c r="I148" s="0" t="n">
        <v>1</v>
      </c>
      <c r="J148" s="24" t="n">
        <v>1</v>
      </c>
      <c r="K148" s="60" t="n">
        <v>1</v>
      </c>
      <c r="L148" s="60" t="n">
        <v>1</v>
      </c>
      <c r="M148" s="0" t="n">
        <v>0</v>
      </c>
    </row>
    <row r="149" customFormat="false" ht="12.8" hidden="false" customHeight="false" outlineLevel="0" collapsed="false">
      <c r="A149" s="10" t="n">
        <v>147</v>
      </c>
      <c r="B149" s="24" t="n">
        <v>1</v>
      </c>
      <c r="C149" s="24" t="n">
        <v>1</v>
      </c>
      <c r="D149" s="24" t="n">
        <v>1</v>
      </c>
      <c r="E149" s="24" t="n">
        <v>1</v>
      </c>
      <c r="F149" s="24" t="n">
        <v>1</v>
      </c>
      <c r="G149" s="0" t="n">
        <v>1</v>
      </c>
      <c r="H149" s="24" t="n">
        <v>1</v>
      </c>
      <c r="I149" s="0" t="n">
        <v>1</v>
      </c>
      <c r="J149" s="24" t="n">
        <v>1</v>
      </c>
      <c r="K149" s="60" t="n">
        <v>1</v>
      </c>
      <c r="L149" s="60" t="n">
        <v>1</v>
      </c>
      <c r="M149" s="0" t="n">
        <v>0</v>
      </c>
    </row>
    <row r="150" customFormat="false" ht="12.8" hidden="false" customHeight="false" outlineLevel="0" collapsed="false">
      <c r="A150" s="10" t="n">
        <v>148</v>
      </c>
      <c r="B150" s="24" t="n">
        <v>1</v>
      </c>
      <c r="C150" s="24" t="n">
        <v>1</v>
      </c>
      <c r="D150" s="24" t="n">
        <v>1</v>
      </c>
      <c r="E150" s="24" t="n">
        <v>1</v>
      </c>
      <c r="F150" s="24" t="n">
        <v>1</v>
      </c>
      <c r="G150" s="0" t="n">
        <v>1</v>
      </c>
      <c r="H150" s="24" t="n">
        <v>1</v>
      </c>
      <c r="I150" s="0" t="n">
        <v>1</v>
      </c>
      <c r="J150" s="24" t="n">
        <v>1</v>
      </c>
      <c r="K150" s="60" t="n">
        <v>1</v>
      </c>
      <c r="L150" s="60" t="n">
        <v>1</v>
      </c>
      <c r="M150" s="0" t="n">
        <v>0</v>
      </c>
    </row>
    <row r="151" customFormat="false" ht="12.8" hidden="false" customHeight="false" outlineLevel="0" collapsed="false">
      <c r="A151" s="10" t="n">
        <v>149</v>
      </c>
      <c r="B151" s="24" t="n">
        <v>1</v>
      </c>
      <c r="C151" s="24" t="n">
        <v>1</v>
      </c>
      <c r="D151" s="24" t="n">
        <v>1</v>
      </c>
      <c r="E151" s="24" t="n">
        <v>1</v>
      </c>
      <c r="F151" s="24" t="n">
        <v>1</v>
      </c>
      <c r="G151" s="0" t="n">
        <v>1</v>
      </c>
      <c r="H151" s="24" t="n">
        <v>1</v>
      </c>
      <c r="I151" s="0" t="n">
        <v>1</v>
      </c>
      <c r="J151" s="24" t="n">
        <v>1</v>
      </c>
      <c r="K151" s="60" t="n">
        <v>1</v>
      </c>
      <c r="L151" s="60" t="n">
        <v>1</v>
      </c>
      <c r="M151" s="0" t="n">
        <v>0</v>
      </c>
    </row>
    <row r="152" customFormat="false" ht="12.8" hidden="false" customHeight="false" outlineLevel="0" collapsed="false">
      <c r="A152" s="10" t="n">
        <v>150</v>
      </c>
      <c r="B152" s="24" t="n">
        <v>1</v>
      </c>
      <c r="C152" s="24" t="n">
        <v>1</v>
      </c>
      <c r="D152" s="24" t="n">
        <v>1</v>
      </c>
      <c r="E152" s="24" t="n">
        <v>1</v>
      </c>
      <c r="F152" s="24" t="n">
        <v>1</v>
      </c>
      <c r="G152" s="0" t="n">
        <v>1</v>
      </c>
      <c r="H152" s="24" t="n">
        <v>1</v>
      </c>
      <c r="I152" s="0" t="n">
        <v>1</v>
      </c>
      <c r="J152" s="24" t="n">
        <v>1</v>
      </c>
      <c r="K152" s="60" t="n">
        <v>1</v>
      </c>
      <c r="L152" s="60" t="n">
        <v>1</v>
      </c>
      <c r="M152" s="0" t="n">
        <v>0</v>
      </c>
    </row>
    <row r="153" customFormat="false" ht="12.8" hidden="false" customHeight="false" outlineLevel="0" collapsed="false">
      <c r="A153" s="10" t="n">
        <v>151</v>
      </c>
      <c r="B153" s="24" t="n">
        <v>1</v>
      </c>
      <c r="C153" s="24" t="n">
        <v>1</v>
      </c>
      <c r="D153" s="24" t="n">
        <v>1</v>
      </c>
      <c r="E153" s="24" t="n">
        <v>1</v>
      </c>
      <c r="F153" s="24" t="n">
        <v>1</v>
      </c>
      <c r="G153" s="0" t="n">
        <v>1</v>
      </c>
      <c r="H153" s="24" t="n">
        <v>1</v>
      </c>
      <c r="I153" s="0" t="n">
        <v>1</v>
      </c>
      <c r="J153" s="24" t="n">
        <v>1</v>
      </c>
      <c r="K153" s="60" t="n">
        <v>1</v>
      </c>
      <c r="L153" s="60" t="n">
        <v>1</v>
      </c>
      <c r="M153" s="0" t="n">
        <v>0</v>
      </c>
    </row>
    <row r="154" customFormat="false" ht="12.8" hidden="false" customHeight="false" outlineLevel="0" collapsed="false">
      <c r="A154" s="10" t="n">
        <v>152</v>
      </c>
      <c r="B154" s="24" t="n">
        <v>1</v>
      </c>
      <c r="C154" s="24" t="n">
        <v>1</v>
      </c>
      <c r="D154" s="24" t="n">
        <v>1</v>
      </c>
      <c r="E154" s="24" t="n">
        <v>1</v>
      </c>
      <c r="F154" s="24" t="n">
        <v>1</v>
      </c>
      <c r="G154" s="0" t="n">
        <v>1</v>
      </c>
      <c r="H154" s="24" t="n">
        <v>1</v>
      </c>
      <c r="I154" s="0" t="n">
        <v>1</v>
      </c>
      <c r="J154" s="24" t="n">
        <v>1</v>
      </c>
      <c r="K154" s="60" t="n">
        <v>1</v>
      </c>
      <c r="L154" s="60" t="n">
        <v>1</v>
      </c>
      <c r="M154" s="0" t="n">
        <v>0</v>
      </c>
    </row>
    <row r="155" customFormat="false" ht="12.8" hidden="false" customHeight="false" outlineLevel="0" collapsed="false">
      <c r="A155" s="10" t="n">
        <v>153</v>
      </c>
      <c r="B155" s="24" t="n">
        <v>1</v>
      </c>
      <c r="C155" s="24" t="n">
        <v>1</v>
      </c>
      <c r="D155" s="24" t="n">
        <v>0</v>
      </c>
      <c r="E155" s="24" t="n">
        <v>1</v>
      </c>
      <c r="F155" s="24" t="n">
        <v>1</v>
      </c>
      <c r="G155" s="0" t="n">
        <v>1</v>
      </c>
      <c r="H155" s="24" t="n">
        <v>1</v>
      </c>
      <c r="I155" s="0" t="n">
        <v>1</v>
      </c>
      <c r="J155" s="24" t="n">
        <v>1</v>
      </c>
      <c r="K155" s="60" t="n">
        <v>1</v>
      </c>
      <c r="L155" s="60" t="n">
        <v>1</v>
      </c>
      <c r="M155" s="0" t="n">
        <v>0</v>
      </c>
    </row>
    <row r="156" customFormat="false" ht="12.8" hidden="false" customHeight="false" outlineLevel="0" collapsed="false">
      <c r="A156" s="10" t="n">
        <v>154</v>
      </c>
      <c r="B156" s="24" t="n">
        <v>1</v>
      </c>
      <c r="C156" s="24" t="n">
        <v>1</v>
      </c>
      <c r="D156" s="24" t="n">
        <v>0</v>
      </c>
      <c r="E156" s="24" t="n">
        <v>1</v>
      </c>
      <c r="F156" s="24" t="n">
        <v>1</v>
      </c>
      <c r="G156" s="0" t="n">
        <v>1</v>
      </c>
      <c r="H156" s="24" t="n">
        <v>1</v>
      </c>
      <c r="I156" s="0" t="n">
        <v>1</v>
      </c>
      <c r="J156" s="24" t="n">
        <v>1</v>
      </c>
      <c r="K156" s="60" t="n">
        <v>1</v>
      </c>
      <c r="L156" s="60" t="n">
        <v>1</v>
      </c>
      <c r="M156" s="0" t="n">
        <v>0</v>
      </c>
    </row>
    <row r="157" customFormat="false" ht="12.8" hidden="false" customHeight="false" outlineLevel="0" collapsed="false">
      <c r="A157" s="10" t="n">
        <v>155</v>
      </c>
      <c r="B157" s="24" t="n">
        <v>1</v>
      </c>
      <c r="C157" s="24" t="n">
        <v>1</v>
      </c>
      <c r="D157" s="24" t="n">
        <v>0</v>
      </c>
      <c r="E157" s="24" t="n">
        <v>1</v>
      </c>
      <c r="F157" s="24" t="n">
        <v>1</v>
      </c>
      <c r="G157" s="0" t="n">
        <v>1</v>
      </c>
      <c r="H157" s="24" t="n">
        <v>1</v>
      </c>
      <c r="I157" s="0" t="n">
        <v>1</v>
      </c>
      <c r="J157" s="24" t="n">
        <v>1</v>
      </c>
      <c r="K157" s="60" t="n">
        <v>1</v>
      </c>
      <c r="L157" s="60" t="n">
        <v>1</v>
      </c>
      <c r="M157" s="0" t="n">
        <v>0</v>
      </c>
    </row>
    <row r="158" customFormat="false" ht="12.8" hidden="false" customHeight="false" outlineLevel="0" collapsed="false">
      <c r="A158" s="10" t="n">
        <v>156</v>
      </c>
      <c r="B158" s="40" t="n">
        <v>1</v>
      </c>
      <c r="C158" s="40" t="n">
        <v>1</v>
      </c>
      <c r="D158" s="40" t="n">
        <v>1</v>
      </c>
      <c r="E158" s="40" t="n">
        <v>1</v>
      </c>
      <c r="F158" s="40" t="n">
        <v>1</v>
      </c>
      <c r="G158" s="39" t="n">
        <v>1</v>
      </c>
      <c r="H158" s="40" t="n">
        <v>1</v>
      </c>
      <c r="I158" s="39" t="n">
        <v>1</v>
      </c>
      <c r="J158" s="40" t="n">
        <v>1</v>
      </c>
      <c r="K158" s="71" t="n">
        <v>1</v>
      </c>
      <c r="L158" s="71" t="n">
        <v>1</v>
      </c>
      <c r="M158" s="39" t="n">
        <v>0</v>
      </c>
    </row>
    <row r="174" customFormat="false" ht="12.8" hidden="false" customHeight="false" outlineLevel="0" collapsed="false">
      <c r="A174" s="37"/>
      <c r="B174" s="8"/>
      <c r="C174" s="8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</row>
    <row r="175" customFormat="false" ht="12.8" hidden="false" customHeight="false" outlineLevel="0" collapsed="false">
      <c r="A175" s="37"/>
      <c r="B175" s="37"/>
      <c r="C175" s="37"/>
      <c r="D175" s="37"/>
      <c r="E175" s="37"/>
      <c r="F175" s="37"/>
      <c r="G175" s="37"/>
      <c r="H175" s="37"/>
      <c r="I175" s="37"/>
      <c r="J175" s="37"/>
      <c r="K175" s="37"/>
      <c r="L175" s="37"/>
      <c r="M175" s="37"/>
      <c r="N175" s="37"/>
      <c r="O175" s="37"/>
      <c r="P175" s="37"/>
      <c r="Q175" s="37"/>
      <c r="R175" s="37"/>
      <c r="S175" s="37"/>
      <c r="T175" s="37"/>
      <c r="U175" s="37"/>
      <c r="V175" s="37"/>
    </row>
    <row r="176" customFormat="false" ht="12.8" hidden="false" customHeight="false" outlineLevel="0" collapsed="false">
      <c r="A176" s="10"/>
    </row>
    <row r="177" customFormat="false" ht="12.8" hidden="false" customHeight="false" outlineLevel="0" collapsed="false">
      <c r="A177" s="10"/>
    </row>
    <row r="178" customFormat="false" ht="12.8" hidden="false" customHeight="false" outlineLevel="0" collapsed="false">
      <c r="A178" s="10"/>
    </row>
    <row r="179" customFormat="false" ht="12.8" hidden="false" customHeight="false" outlineLevel="0" collapsed="false">
      <c r="A179" s="10"/>
    </row>
    <row r="180" customFormat="false" ht="12.8" hidden="false" customHeight="false" outlineLevel="0" collapsed="false">
      <c r="A180" s="10"/>
    </row>
    <row r="181" customFormat="false" ht="12.8" hidden="false" customHeight="false" outlineLevel="0" collapsed="false">
      <c r="A181" s="10"/>
    </row>
    <row r="182" customFormat="false" ht="12.8" hidden="false" customHeight="false" outlineLevel="0" collapsed="false">
      <c r="A182" s="10"/>
    </row>
    <row r="183" customFormat="false" ht="12.8" hidden="false" customHeight="false" outlineLevel="0" collapsed="false">
      <c r="A183" s="10"/>
    </row>
    <row r="184" customFormat="false" ht="12.8" hidden="false" customHeight="false" outlineLevel="0" collapsed="false">
      <c r="A184" s="10"/>
    </row>
    <row r="185" customFormat="false" ht="12.8" hidden="false" customHeight="false" outlineLevel="0" collapsed="false">
      <c r="A185" s="10"/>
    </row>
    <row r="186" customFormat="false" ht="12.8" hidden="false" customHeight="false" outlineLevel="0" collapsed="false">
      <c r="A186" s="10"/>
    </row>
    <row r="187" customFormat="false" ht="12.8" hidden="false" customHeight="false" outlineLevel="0" collapsed="false">
      <c r="A187" s="10"/>
    </row>
    <row r="188" customFormat="false" ht="12.8" hidden="false" customHeight="false" outlineLevel="0" collapsed="false">
      <c r="A188" s="10"/>
    </row>
    <row r="189" customFormat="false" ht="12.8" hidden="false" customHeight="false" outlineLevel="0" collapsed="false">
      <c r="A189" s="10"/>
    </row>
    <row r="190" customFormat="false" ht="12.8" hidden="false" customHeight="false" outlineLevel="0" collapsed="false">
      <c r="A190" s="10"/>
    </row>
    <row r="191" customFormat="false" ht="12.8" hidden="false" customHeight="false" outlineLevel="0" collapsed="false">
      <c r="A191" s="10"/>
    </row>
    <row r="192" customFormat="false" ht="12.8" hidden="false" customHeight="false" outlineLevel="0" collapsed="false">
      <c r="A192" s="10"/>
    </row>
    <row r="193" customFormat="false" ht="12.8" hidden="false" customHeight="false" outlineLevel="0" collapsed="false">
      <c r="A193" s="10"/>
    </row>
    <row r="194" customFormat="false" ht="12.8" hidden="false" customHeight="false" outlineLevel="0" collapsed="false">
      <c r="A194" s="10"/>
    </row>
    <row r="195" customFormat="false" ht="12.8" hidden="false" customHeight="false" outlineLevel="0" collapsed="false">
      <c r="A195" s="10"/>
    </row>
    <row r="196" customFormat="false" ht="12.8" hidden="false" customHeight="false" outlineLevel="0" collapsed="false">
      <c r="A196" s="10"/>
    </row>
    <row r="197" customFormat="false" ht="12.8" hidden="false" customHeight="false" outlineLevel="0" collapsed="false">
      <c r="A197" s="10"/>
    </row>
    <row r="198" customFormat="false" ht="12.8" hidden="false" customHeight="false" outlineLevel="0" collapsed="false">
      <c r="A198" s="10"/>
    </row>
    <row r="199" customFormat="false" ht="12.8" hidden="false" customHeight="false" outlineLevel="0" collapsed="false">
      <c r="A199" s="10"/>
    </row>
    <row r="200" customFormat="false" ht="12.8" hidden="false" customHeight="false" outlineLevel="0" collapsed="false">
      <c r="A200" s="10"/>
    </row>
    <row r="201" customFormat="false" ht="12.8" hidden="false" customHeight="false" outlineLevel="0" collapsed="false">
      <c r="A201" s="38"/>
    </row>
    <row r="203" customFormat="false" ht="12.8" hidden="false" customHeight="false" outlineLevel="0" collapsed="false">
      <c r="A203" s="2"/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</row>
    <row r="204" customFormat="false" ht="12.8" hidden="false" customHeight="false" outlineLevel="0" collapsed="false">
      <c r="A204" s="10"/>
      <c r="B204" s="37"/>
      <c r="C204" s="37"/>
      <c r="D204" s="37"/>
      <c r="E204" s="37"/>
      <c r="F204" s="37"/>
      <c r="G204" s="37"/>
      <c r="H204" s="37"/>
      <c r="I204" s="37"/>
      <c r="J204" s="37"/>
      <c r="K204" s="37"/>
      <c r="L204" s="37"/>
      <c r="M204" s="37"/>
      <c r="N204" s="37"/>
      <c r="O204" s="37"/>
      <c r="P204" s="37"/>
      <c r="Q204" s="37"/>
      <c r="R204" s="37"/>
      <c r="S204" s="37"/>
      <c r="T204" s="37"/>
      <c r="U204" s="37"/>
      <c r="V204" s="37"/>
    </row>
    <row r="205" customFormat="false" ht="12.8" hidden="false" customHeight="false" outlineLevel="0" collapsed="false">
      <c r="A205" s="10"/>
      <c r="L205" s="25"/>
      <c r="M205" s="25"/>
      <c r="N205" s="25"/>
      <c r="O205" s="25"/>
      <c r="P205" s="25"/>
    </row>
    <row r="206" customFormat="false" ht="12.8" hidden="false" customHeight="false" outlineLevel="0" collapsed="false">
      <c r="A206" s="10"/>
      <c r="L206" s="25"/>
      <c r="M206" s="25"/>
      <c r="N206" s="25"/>
      <c r="O206" s="25"/>
      <c r="P206" s="25"/>
    </row>
    <row r="207" customFormat="false" ht="12.8" hidden="false" customHeight="false" outlineLevel="0" collapsed="false">
      <c r="A207" s="10"/>
      <c r="L207" s="25"/>
      <c r="M207" s="25"/>
      <c r="N207" s="25"/>
      <c r="O207" s="25"/>
      <c r="P207" s="25"/>
    </row>
    <row r="208" customFormat="false" ht="12.8" hidden="false" customHeight="false" outlineLevel="0" collapsed="false">
      <c r="A208" s="10"/>
      <c r="L208" s="25"/>
      <c r="M208" s="25"/>
      <c r="N208" s="25"/>
      <c r="O208" s="25"/>
      <c r="P208" s="25"/>
    </row>
    <row r="209" customFormat="false" ht="12.8" hidden="false" customHeight="false" outlineLevel="0" collapsed="false">
      <c r="A209" s="10"/>
      <c r="L209" s="25"/>
      <c r="M209" s="25"/>
      <c r="N209" s="25"/>
      <c r="O209" s="25"/>
      <c r="P209" s="25"/>
    </row>
    <row r="210" customFormat="false" ht="12.8" hidden="false" customHeight="false" outlineLevel="0" collapsed="false">
      <c r="A210" s="10"/>
      <c r="L210" s="25"/>
      <c r="M210" s="25"/>
      <c r="N210" s="25"/>
      <c r="O210" s="25"/>
      <c r="P210" s="25"/>
    </row>
    <row r="211" customFormat="false" ht="12.8" hidden="false" customHeight="false" outlineLevel="0" collapsed="false">
      <c r="A211" s="10"/>
      <c r="L211" s="25"/>
      <c r="M211" s="25"/>
      <c r="N211" s="25"/>
      <c r="O211" s="25"/>
      <c r="P211" s="25"/>
    </row>
    <row r="212" customFormat="false" ht="12.8" hidden="false" customHeight="false" outlineLevel="0" collapsed="false">
      <c r="A212" s="10"/>
      <c r="L212" s="25"/>
      <c r="M212" s="25"/>
      <c r="N212" s="25"/>
      <c r="O212" s="25"/>
      <c r="P212" s="25"/>
    </row>
    <row r="213" customFormat="false" ht="12.8" hidden="false" customHeight="false" outlineLevel="0" collapsed="false">
      <c r="A213" s="10"/>
      <c r="L213" s="25"/>
      <c r="M213" s="25"/>
      <c r="N213" s="25"/>
      <c r="O213" s="25"/>
      <c r="P213" s="25"/>
    </row>
    <row r="214" customFormat="false" ht="12.8" hidden="false" customHeight="false" outlineLevel="0" collapsed="false">
      <c r="A214" s="10"/>
      <c r="L214" s="25"/>
      <c r="M214" s="25"/>
      <c r="N214" s="25"/>
      <c r="O214" s="25"/>
      <c r="P214" s="25"/>
    </row>
    <row r="215" customFormat="false" ht="12.8" hidden="false" customHeight="false" outlineLevel="0" collapsed="false">
      <c r="A215" s="10"/>
      <c r="L215" s="25"/>
      <c r="M215" s="25"/>
      <c r="N215" s="25"/>
      <c r="O215" s="25"/>
      <c r="P215" s="25"/>
    </row>
    <row r="216" customFormat="false" ht="12.8" hidden="false" customHeight="false" outlineLevel="0" collapsed="false">
      <c r="A216" s="10"/>
      <c r="L216" s="25"/>
      <c r="M216" s="25"/>
      <c r="N216" s="25"/>
      <c r="O216" s="25"/>
      <c r="P216" s="25"/>
    </row>
    <row r="217" customFormat="false" ht="12.8" hidden="false" customHeight="false" outlineLevel="0" collapsed="false">
      <c r="A217" s="10"/>
      <c r="L217" s="25"/>
      <c r="M217" s="25"/>
      <c r="N217" s="25"/>
      <c r="O217" s="25"/>
      <c r="P217" s="25"/>
    </row>
    <row r="218" customFormat="false" ht="12.8" hidden="false" customHeight="false" outlineLevel="0" collapsed="false">
      <c r="A218" s="10"/>
      <c r="L218" s="25"/>
      <c r="M218" s="25"/>
      <c r="N218" s="25"/>
      <c r="O218" s="25"/>
      <c r="P218" s="25"/>
    </row>
    <row r="219" customFormat="false" ht="12.8" hidden="false" customHeight="false" outlineLevel="0" collapsed="false">
      <c r="A219" s="10"/>
      <c r="L219" s="25"/>
      <c r="M219" s="25"/>
      <c r="N219" s="25"/>
      <c r="O219" s="25"/>
      <c r="P219" s="25"/>
    </row>
    <row r="220" customFormat="false" ht="12.8" hidden="false" customHeight="false" outlineLevel="0" collapsed="false">
      <c r="A220" s="10"/>
      <c r="L220" s="25"/>
      <c r="M220" s="25"/>
      <c r="N220" s="25"/>
      <c r="O220" s="25"/>
      <c r="P220" s="25"/>
    </row>
    <row r="221" customFormat="false" ht="12.8" hidden="false" customHeight="false" outlineLevel="0" collapsed="false">
      <c r="A221" s="10"/>
      <c r="L221" s="25"/>
      <c r="M221" s="25"/>
      <c r="N221" s="25"/>
      <c r="O221" s="25"/>
      <c r="P221" s="25"/>
    </row>
    <row r="222" customFormat="false" ht="12.8" hidden="false" customHeight="false" outlineLevel="0" collapsed="false">
      <c r="A222" s="10"/>
      <c r="L222" s="25"/>
      <c r="M222" s="25"/>
      <c r="N222" s="25"/>
      <c r="O222" s="25"/>
      <c r="P222" s="25"/>
    </row>
    <row r="223" customFormat="false" ht="12.8" hidden="false" customHeight="false" outlineLevel="0" collapsed="false">
      <c r="A223" s="10"/>
      <c r="L223" s="25"/>
      <c r="M223" s="25"/>
      <c r="N223" s="25"/>
      <c r="O223" s="25"/>
      <c r="P223" s="25"/>
    </row>
    <row r="224" customFormat="false" ht="12.8" hidden="false" customHeight="false" outlineLevel="0" collapsed="false">
      <c r="A224" s="10"/>
      <c r="L224" s="25"/>
      <c r="M224" s="25"/>
      <c r="N224" s="25"/>
      <c r="O224" s="25"/>
      <c r="P224" s="25"/>
    </row>
    <row r="225" customFormat="false" ht="12.8" hidden="false" customHeight="false" outlineLevel="0" collapsed="false">
      <c r="A225" s="10"/>
      <c r="L225" s="25"/>
      <c r="M225" s="25"/>
      <c r="N225" s="25"/>
      <c r="O225" s="25"/>
      <c r="P225" s="25"/>
    </row>
    <row r="226" customFormat="false" ht="12.8" hidden="false" customHeight="false" outlineLevel="0" collapsed="false">
      <c r="A226" s="10"/>
      <c r="L226" s="25"/>
      <c r="M226" s="25"/>
      <c r="N226" s="25"/>
      <c r="O226" s="25"/>
      <c r="P226" s="25"/>
    </row>
    <row r="227" customFormat="false" ht="12.8" hidden="false" customHeight="false" outlineLevel="0" collapsed="false">
      <c r="A227" s="10"/>
      <c r="L227" s="25"/>
      <c r="M227" s="25"/>
      <c r="N227" s="25"/>
      <c r="O227" s="25"/>
      <c r="P227" s="25"/>
    </row>
    <row r="228" customFormat="false" ht="12.8" hidden="false" customHeight="false" outlineLevel="0" collapsed="false">
      <c r="A228" s="10"/>
      <c r="L228" s="25"/>
      <c r="M228" s="25"/>
      <c r="N228" s="25"/>
      <c r="O228" s="25"/>
      <c r="P228" s="25"/>
    </row>
    <row r="229" customFormat="false" ht="12.8" hidden="false" customHeight="false" outlineLevel="0" collapsed="false">
      <c r="A229" s="10"/>
      <c r="L229" s="25"/>
      <c r="M229" s="25"/>
      <c r="N229" s="25"/>
      <c r="O229" s="25"/>
      <c r="P229" s="25"/>
    </row>
    <row r="230" customFormat="false" ht="12.8" hidden="false" customHeight="false" outlineLevel="0" collapsed="false">
      <c r="A230" s="38"/>
      <c r="L230" s="25"/>
      <c r="M230" s="25"/>
      <c r="N230" s="25"/>
      <c r="O230" s="25"/>
      <c r="P230" s="25"/>
    </row>
  </sheetData>
  <mergeCells count="4">
    <mergeCell ref="B1:F1"/>
    <mergeCell ref="G1:H1"/>
    <mergeCell ref="I1:J1"/>
    <mergeCell ref="K1:L1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2:AT509"/>
  <sheetViews>
    <sheetView showFormulas="false" showGridLines="true" showRowColHeaders="true" showZeros="true" rightToLeft="false" tabSelected="true" showOutlineSymbols="true" defaultGridColor="true" view="normal" topLeftCell="E457" colorId="64" zoomScale="75" zoomScaleNormal="75" zoomScalePageLayoutView="100" workbookViewId="0">
      <selection pane="topLeft" activeCell="G476" activeCellId="0" sqref="G476"/>
    </sheetView>
  </sheetViews>
  <sheetFormatPr defaultRowHeight="12.8" zeroHeight="false" outlineLevelRow="0" outlineLevelCol="0"/>
  <cols>
    <col collapsed="false" customWidth="false" hidden="false" outlineLevel="0" max="12" min="1" style="0" width="11.52"/>
    <col collapsed="false" customWidth="true" hidden="false" outlineLevel="0" max="13" min="13" style="0" width="21.93"/>
    <col collapsed="false" customWidth="false" hidden="false" outlineLevel="0" max="14" min="14" style="0" width="11.52"/>
    <col collapsed="false" customWidth="true" hidden="false" outlineLevel="0" max="15" min="15" style="0" width="10.05"/>
    <col collapsed="false" customWidth="true" hidden="false" outlineLevel="0" max="16" min="16" style="0" width="5.55"/>
    <col collapsed="false" customWidth="true" hidden="false" outlineLevel="0" max="17" min="17" style="0" width="11.11"/>
    <col collapsed="false" customWidth="true" hidden="false" outlineLevel="0" max="18" min="18" style="0" width="13.36"/>
    <col collapsed="false" customWidth="true" hidden="false" outlineLevel="0" max="19" min="19" style="0" width="12.1"/>
    <col collapsed="false" customWidth="true" hidden="false" outlineLevel="0" max="20" min="20" style="0" width="10.34"/>
    <col collapsed="false" customWidth="true" hidden="false" outlineLevel="0" max="21" min="21" style="0" width="9.26"/>
    <col collapsed="false" customWidth="true" hidden="false" outlineLevel="0" max="22" min="22" style="0" width="9.2"/>
    <col collapsed="false" customWidth="true" hidden="false" outlineLevel="0" max="23" min="23" style="0" width="9.42"/>
    <col collapsed="false" customWidth="true" hidden="false" outlineLevel="0" max="24" min="24" style="0" width="8.86"/>
    <col collapsed="false" customWidth="true" hidden="false" outlineLevel="0" max="25" min="25" style="0" width="9.87"/>
    <col collapsed="false" customWidth="true" hidden="false" outlineLevel="0" max="26" min="26" style="0" width="6.23"/>
    <col collapsed="false" customWidth="false" hidden="false" outlineLevel="0" max="1025" min="27" style="0" width="11.52"/>
  </cols>
  <sheetData>
    <row r="2" customFormat="false" ht="12.8" hidden="false" customHeight="false" outlineLevel="0" collapsed="false">
      <c r="B2" s="3" t="s">
        <v>5</v>
      </c>
      <c r="C2" s="3"/>
      <c r="D2" s="3"/>
      <c r="E2" s="3"/>
      <c r="F2" s="3"/>
      <c r="G2" s="4" t="s">
        <v>6</v>
      </c>
      <c r="H2" s="4"/>
      <c r="I2" s="5" t="s">
        <v>7</v>
      </c>
      <c r="J2" s="5"/>
      <c r="K2" s="6" t="s">
        <v>8</v>
      </c>
      <c r="L2" s="6"/>
      <c r="M2" s="7" t="s">
        <v>9</v>
      </c>
      <c r="P2" s="0" t="n">
        <v>50</v>
      </c>
    </row>
    <row r="3" customFormat="false" ht="12.8" hidden="false" customHeight="false" outlineLevel="0" collapsed="false">
      <c r="B3" s="11" t="s">
        <v>12</v>
      </c>
      <c r="C3" s="12" t="s">
        <v>13</v>
      </c>
      <c r="D3" s="12" t="s">
        <v>14</v>
      </c>
      <c r="E3" s="12" t="s">
        <v>15</v>
      </c>
      <c r="F3" s="13" t="s">
        <v>16</v>
      </c>
      <c r="G3" s="14" t="s">
        <v>17</v>
      </c>
      <c r="H3" s="14" t="s">
        <v>18</v>
      </c>
      <c r="I3" s="15" t="s">
        <v>19</v>
      </c>
      <c r="J3" s="15" t="s">
        <v>20</v>
      </c>
      <c r="K3" s="16" t="s">
        <v>21</v>
      </c>
      <c r="L3" s="17" t="s">
        <v>20</v>
      </c>
      <c r="M3" s="18"/>
      <c r="O3" s="0" t="n">
        <v>2.298</v>
      </c>
      <c r="Q3" s="0" t="n">
        <f aca="false">O3*$P$2/100</f>
        <v>1.149</v>
      </c>
      <c r="R3" s="0" t="n">
        <f aca="false">O3-Q3</f>
        <v>1.149</v>
      </c>
      <c r="S3" s="0" t="n">
        <f aca="false">O3+Q3</f>
        <v>3.447</v>
      </c>
    </row>
    <row r="4" customFormat="false" ht="12.8" hidden="false" customHeight="false" outlineLevel="0" collapsed="false">
      <c r="A4" s="0" t="n">
        <v>1</v>
      </c>
      <c r="B4" s="0" t="n">
        <v>1</v>
      </c>
      <c r="C4" s="0" t="n">
        <v>1</v>
      </c>
      <c r="D4" s="0" t="n">
        <v>1</v>
      </c>
      <c r="E4" s="0" t="n">
        <v>1</v>
      </c>
      <c r="F4" s="0" t="n">
        <v>1</v>
      </c>
      <c r="G4" s="0" t="n">
        <v>1</v>
      </c>
      <c r="H4" s="0" t="n">
        <v>1</v>
      </c>
      <c r="I4" s="0" t="n">
        <v>1</v>
      </c>
      <c r="J4" s="0" t="n">
        <v>1</v>
      </c>
      <c r="K4" s="0" t="n">
        <v>0</v>
      </c>
      <c r="L4" s="0" t="n">
        <v>0</v>
      </c>
      <c r="M4" s="24" t="n">
        <v>1</v>
      </c>
      <c r="O4" s="0" t="n">
        <v>2.6605</v>
      </c>
      <c r="Q4" s="0" t="n">
        <f aca="false">O4*$P$2/100</f>
        <v>1.33025</v>
      </c>
      <c r="R4" s="0" t="n">
        <f aca="false">O4-Q4</f>
        <v>1.33025</v>
      </c>
      <c r="S4" s="0" t="n">
        <f aca="false">O4+Q4</f>
        <v>3.99075</v>
      </c>
    </row>
    <row r="5" customFormat="false" ht="12.8" hidden="false" customHeight="false" outlineLevel="0" collapsed="false">
      <c r="A5" s="0" t="n">
        <v>2</v>
      </c>
      <c r="B5" s="0" t="n">
        <v>1</v>
      </c>
      <c r="C5" s="0" t="n">
        <v>1</v>
      </c>
      <c r="D5" s="0" t="n">
        <v>1</v>
      </c>
      <c r="E5" s="0" t="n">
        <v>1</v>
      </c>
      <c r="F5" s="0" t="n">
        <v>1</v>
      </c>
      <c r="G5" s="0" t="n">
        <v>1</v>
      </c>
      <c r="H5" s="0" t="n">
        <v>1</v>
      </c>
      <c r="I5" s="0" t="n">
        <v>1</v>
      </c>
      <c r="J5" s="0" t="n">
        <v>1</v>
      </c>
      <c r="K5" s="0" t="n">
        <v>0</v>
      </c>
      <c r="L5" s="0" t="n">
        <v>0</v>
      </c>
      <c r="M5" s="24" t="n">
        <v>1</v>
      </c>
      <c r="O5" s="0" t="n">
        <v>2.541</v>
      </c>
      <c r="Q5" s="0" t="n">
        <f aca="false">O5*$P$2/100</f>
        <v>1.2705</v>
      </c>
      <c r="R5" s="0" t="n">
        <f aca="false">O5-Q5</f>
        <v>1.2705</v>
      </c>
      <c r="S5" s="0" t="n">
        <f aca="false">O5+Q5</f>
        <v>3.8115</v>
      </c>
    </row>
    <row r="6" customFormat="false" ht="12.8" hidden="false" customHeight="false" outlineLevel="0" collapsed="false">
      <c r="A6" s="0" t="n">
        <v>3</v>
      </c>
      <c r="B6" s="0" t="n">
        <v>1</v>
      </c>
      <c r="C6" s="0" t="n">
        <v>1</v>
      </c>
      <c r="D6" s="0" t="n">
        <v>1</v>
      </c>
      <c r="E6" s="0" t="n">
        <v>1</v>
      </c>
      <c r="F6" s="0" t="n">
        <v>1</v>
      </c>
      <c r="G6" s="0" t="n">
        <v>1</v>
      </c>
      <c r="H6" s="0" t="n">
        <v>1</v>
      </c>
      <c r="I6" s="0" t="n">
        <v>1</v>
      </c>
      <c r="J6" s="0" t="n">
        <v>1</v>
      </c>
      <c r="K6" s="0" t="n">
        <v>0</v>
      </c>
      <c r="L6" s="0" t="n">
        <v>0</v>
      </c>
      <c r="M6" s="24" t="n">
        <v>1</v>
      </c>
      <c r="O6" s="0" t="n">
        <v>2.5365</v>
      </c>
      <c r="Q6" s="0" t="n">
        <f aca="false">O6*$P$2/100</f>
        <v>1.26825</v>
      </c>
      <c r="R6" s="0" t="n">
        <f aca="false">O6-Q6</f>
        <v>1.26825</v>
      </c>
      <c r="S6" s="0" t="n">
        <f aca="false">O6+Q6</f>
        <v>3.80475</v>
      </c>
    </row>
    <row r="7" customFormat="false" ht="12.8" hidden="false" customHeight="false" outlineLevel="0" collapsed="false">
      <c r="A7" s="0" t="n">
        <v>4</v>
      </c>
      <c r="B7" s="0" t="n">
        <v>1</v>
      </c>
      <c r="C7" s="0" t="n">
        <v>1</v>
      </c>
      <c r="D7" s="0" t="n">
        <v>1</v>
      </c>
      <c r="E7" s="0" t="n">
        <v>1</v>
      </c>
      <c r="F7" s="0" t="n">
        <v>1</v>
      </c>
      <c r="G7" s="0" t="n">
        <v>1</v>
      </c>
      <c r="H7" s="0" t="n">
        <v>1</v>
      </c>
      <c r="I7" s="0" t="n">
        <v>1</v>
      </c>
      <c r="J7" s="0" t="n">
        <v>1</v>
      </c>
      <c r="K7" s="0" t="n">
        <v>0</v>
      </c>
      <c r="L7" s="0" t="n">
        <v>0</v>
      </c>
      <c r="M7" s="24" t="n">
        <v>1</v>
      </c>
      <c r="O7" s="0" t="n">
        <v>2.672</v>
      </c>
      <c r="Q7" s="0" t="n">
        <f aca="false">O7*$P$2/100</f>
        <v>1.336</v>
      </c>
      <c r="R7" s="0" t="n">
        <f aca="false">O7-Q7</f>
        <v>1.336</v>
      </c>
      <c r="S7" s="0" t="n">
        <f aca="false">O7+Q7</f>
        <v>4.008</v>
      </c>
    </row>
    <row r="8" customFormat="false" ht="12.8" hidden="false" customHeight="false" outlineLevel="0" collapsed="false">
      <c r="A8" s="0" t="n">
        <v>5</v>
      </c>
      <c r="B8" s="0" t="n">
        <v>1</v>
      </c>
      <c r="C8" s="0" t="n">
        <v>1</v>
      </c>
      <c r="D8" s="0" t="n">
        <v>1</v>
      </c>
      <c r="E8" s="0" t="n">
        <v>1</v>
      </c>
      <c r="F8" s="0" t="n">
        <v>1</v>
      </c>
      <c r="G8" s="0" t="n">
        <v>1</v>
      </c>
      <c r="H8" s="0" t="n">
        <v>1</v>
      </c>
      <c r="I8" s="0" t="n">
        <v>1</v>
      </c>
      <c r="J8" s="0" t="n">
        <v>1</v>
      </c>
      <c r="K8" s="0" t="n">
        <v>0</v>
      </c>
      <c r="L8" s="0" t="n">
        <v>0</v>
      </c>
      <c r="M8" s="24" t="n">
        <v>1</v>
      </c>
      <c r="O8" s="0" t="n">
        <v>2.263</v>
      </c>
      <c r="Q8" s="0" t="n">
        <f aca="false">O8*$P$2/100</f>
        <v>1.1315</v>
      </c>
      <c r="R8" s="0" t="s">
        <v>92</v>
      </c>
      <c r="S8" s="0" t="n">
        <f aca="false">O8+Q8</f>
        <v>3.3945</v>
      </c>
    </row>
    <row r="9" customFormat="false" ht="12.8" hidden="false" customHeight="false" outlineLevel="0" collapsed="false">
      <c r="A9" s="0" t="n">
        <v>6</v>
      </c>
      <c r="B9" s="0" t="n">
        <v>1</v>
      </c>
      <c r="C9" s="0" t="n">
        <v>1</v>
      </c>
      <c r="D9" s="0" t="n">
        <v>1</v>
      </c>
      <c r="E9" s="0" t="n">
        <v>1</v>
      </c>
      <c r="F9" s="0" t="n">
        <v>1</v>
      </c>
      <c r="G9" s="0" t="n">
        <v>1</v>
      </c>
      <c r="H9" s="0" t="n">
        <v>1</v>
      </c>
      <c r="I9" s="0" t="n">
        <v>1</v>
      </c>
      <c r="J9" s="0" t="n">
        <v>1</v>
      </c>
      <c r="K9" s="0" t="n">
        <v>0</v>
      </c>
      <c r="L9" s="0" t="n">
        <v>0</v>
      </c>
      <c r="M9" s="24" t="n">
        <v>1</v>
      </c>
    </row>
    <row r="10" customFormat="false" ht="12.8" hidden="false" customHeight="false" outlineLevel="0" collapsed="false">
      <c r="A10" s="0" t="n">
        <v>7</v>
      </c>
      <c r="B10" s="0" t="n">
        <v>1</v>
      </c>
      <c r="C10" s="0" t="n">
        <v>1</v>
      </c>
      <c r="D10" s="0" t="n">
        <v>1</v>
      </c>
      <c r="E10" s="0" t="n">
        <v>1</v>
      </c>
      <c r="F10" s="0" t="n">
        <v>1</v>
      </c>
      <c r="G10" s="0" t="n">
        <v>1</v>
      </c>
      <c r="H10" s="0" t="n">
        <v>1</v>
      </c>
      <c r="I10" s="0" t="n">
        <v>1</v>
      </c>
      <c r="J10" s="0" t="n">
        <v>1</v>
      </c>
      <c r="K10" s="0" t="n">
        <v>0</v>
      </c>
      <c r="L10" s="0" t="n">
        <v>0</v>
      </c>
      <c r="M10" s="24" t="n">
        <v>1</v>
      </c>
    </row>
    <row r="11" customFormat="false" ht="12.8" hidden="false" customHeight="false" outlineLevel="0" collapsed="false">
      <c r="A11" s="0" t="n">
        <v>8</v>
      </c>
      <c r="B11" s="0" t="n">
        <v>1</v>
      </c>
      <c r="C11" s="0" t="n">
        <v>1</v>
      </c>
      <c r="D11" s="0" t="n">
        <v>1</v>
      </c>
      <c r="E11" s="0" t="n">
        <v>1</v>
      </c>
      <c r="F11" s="0" t="n">
        <v>1</v>
      </c>
      <c r="G11" s="0" t="n">
        <v>1</v>
      </c>
      <c r="H11" s="0" t="n">
        <v>1</v>
      </c>
      <c r="I11" s="0" t="n">
        <v>1</v>
      </c>
      <c r="J11" s="0" t="n">
        <v>1</v>
      </c>
      <c r="K11" s="0" t="n">
        <v>0</v>
      </c>
      <c r="L11" s="0" t="n">
        <v>0</v>
      </c>
      <c r="M11" s="24" t="n">
        <v>1</v>
      </c>
      <c r="O11" s="0" t="s">
        <v>93</v>
      </c>
    </row>
    <row r="12" customFormat="false" ht="12.8" hidden="false" customHeight="false" outlineLevel="0" collapsed="false">
      <c r="A12" s="0" t="n">
        <v>9</v>
      </c>
      <c r="B12" s="0" t="n">
        <v>1</v>
      </c>
      <c r="C12" s="0" t="n">
        <v>1</v>
      </c>
      <c r="D12" s="0" t="n">
        <v>1</v>
      </c>
      <c r="E12" s="0" t="n">
        <v>1</v>
      </c>
      <c r="F12" s="0" t="n">
        <v>1</v>
      </c>
      <c r="G12" s="0" t="n">
        <v>1</v>
      </c>
      <c r="H12" s="0" t="n">
        <v>1</v>
      </c>
      <c r="I12" s="0" t="n">
        <v>1</v>
      </c>
      <c r="J12" s="0" t="n">
        <v>1</v>
      </c>
      <c r="K12" s="0" t="n">
        <v>0</v>
      </c>
      <c r="L12" s="0" t="n">
        <v>0</v>
      </c>
      <c r="M12" s="24" t="n">
        <v>1</v>
      </c>
      <c r="O12" s="0" t="s">
        <v>94</v>
      </c>
    </row>
    <row r="13" customFormat="false" ht="12.8" hidden="false" customHeight="false" outlineLevel="0" collapsed="false">
      <c r="A13" s="0" t="n">
        <v>10</v>
      </c>
      <c r="B13" s="0" t="n">
        <v>1</v>
      </c>
      <c r="C13" s="0" t="n">
        <v>1</v>
      </c>
      <c r="D13" s="0" t="n">
        <v>1</v>
      </c>
      <c r="E13" s="0" t="n">
        <v>1</v>
      </c>
      <c r="F13" s="0" t="n">
        <v>1</v>
      </c>
      <c r="G13" s="0" t="n">
        <v>1</v>
      </c>
      <c r="H13" s="0" t="n">
        <v>1</v>
      </c>
      <c r="I13" s="0" t="n">
        <v>1</v>
      </c>
      <c r="J13" s="0" t="n">
        <v>1</v>
      </c>
      <c r="K13" s="0" t="n">
        <v>0</v>
      </c>
      <c r="L13" s="0" t="n">
        <v>0</v>
      </c>
      <c r="M13" s="24" t="n">
        <v>1</v>
      </c>
      <c r="O13" s="72" t="s">
        <v>95</v>
      </c>
      <c r="P13" s="72"/>
      <c r="Q13" s="72"/>
      <c r="R13" s="72"/>
      <c r="S13" s="72"/>
      <c r="T13" s="72"/>
      <c r="U13" s="72"/>
      <c r="V13" s="72"/>
      <c r="W13" s="72"/>
      <c r="X13" s="72"/>
      <c r="Y13" s="72"/>
      <c r="Z13" s="72"/>
      <c r="AA13" s="72"/>
    </row>
    <row r="14" customFormat="false" ht="12.8" hidden="false" customHeight="false" outlineLevel="0" collapsed="false">
      <c r="A14" s="0" t="n">
        <v>11</v>
      </c>
      <c r="B14" s="0" t="n">
        <v>1</v>
      </c>
      <c r="C14" s="0" t="n">
        <v>1</v>
      </c>
      <c r="D14" s="0" t="n">
        <v>1</v>
      </c>
      <c r="E14" s="0" t="n">
        <v>1</v>
      </c>
      <c r="F14" s="0" t="n">
        <v>1</v>
      </c>
      <c r="G14" s="0" t="n">
        <v>1</v>
      </c>
      <c r="H14" s="0" t="n">
        <v>1</v>
      </c>
      <c r="I14" s="0" t="n">
        <v>1</v>
      </c>
      <c r="J14" s="0" t="n">
        <v>1</v>
      </c>
      <c r="K14" s="0" t="n">
        <v>0</v>
      </c>
      <c r="L14" s="0" t="n">
        <v>0</v>
      </c>
      <c r="M14" s="24" t="n">
        <v>1</v>
      </c>
    </row>
    <row r="15" customFormat="false" ht="12.8" hidden="false" customHeight="false" outlineLevel="0" collapsed="false">
      <c r="A15" s="0" t="n">
        <v>12</v>
      </c>
      <c r="B15" s="0" t="n">
        <v>1</v>
      </c>
      <c r="C15" s="0" t="n">
        <v>1</v>
      </c>
      <c r="D15" s="0" t="n">
        <v>1</v>
      </c>
      <c r="E15" s="0" t="n">
        <v>1</v>
      </c>
      <c r="F15" s="0" t="n">
        <v>1</v>
      </c>
      <c r="G15" s="0" t="n">
        <v>1</v>
      </c>
      <c r="H15" s="0" t="n">
        <v>1</v>
      </c>
      <c r="I15" s="0" t="n">
        <v>1</v>
      </c>
      <c r="J15" s="0" t="n">
        <v>1</v>
      </c>
      <c r="K15" s="0" t="n">
        <v>0</v>
      </c>
      <c r="L15" s="0" t="n">
        <v>0</v>
      </c>
      <c r="M15" s="24" t="n">
        <v>1</v>
      </c>
    </row>
    <row r="16" customFormat="false" ht="12.8" hidden="false" customHeight="false" outlineLevel="0" collapsed="false">
      <c r="A16" s="0" t="n">
        <v>13</v>
      </c>
      <c r="B16" s="0" t="n">
        <v>1</v>
      </c>
      <c r="C16" s="0" t="n">
        <v>1</v>
      </c>
      <c r="D16" s="0" t="n">
        <v>1</v>
      </c>
      <c r="E16" s="0" t="n">
        <v>1</v>
      </c>
      <c r="F16" s="0" t="n">
        <v>1</v>
      </c>
      <c r="G16" s="0" t="n">
        <v>1</v>
      </c>
      <c r="H16" s="0" t="n">
        <v>1</v>
      </c>
      <c r="I16" s="0" t="n">
        <v>1</v>
      </c>
      <c r="J16" s="0" t="n">
        <v>1</v>
      </c>
      <c r="K16" s="0" t="n">
        <v>0</v>
      </c>
      <c r="L16" s="0" t="n">
        <v>0</v>
      </c>
      <c r="M16" s="24" t="n">
        <v>1</v>
      </c>
      <c r="P16" s="73" t="n">
        <v>-30</v>
      </c>
      <c r="Q16" s="73" t="n">
        <v>-10</v>
      </c>
      <c r="R16" s="73" t="n">
        <v>-5</v>
      </c>
      <c r="S16" s="73" t="n">
        <v>-3</v>
      </c>
      <c r="T16" s="73" t="n">
        <v>-1</v>
      </c>
      <c r="U16" s="73" t="n">
        <v>1</v>
      </c>
      <c r="V16" s="73" t="n">
        <v>3</v>
      </c>
      <c r="W16" s="73" t="n">
        <v>5</v>
      </c>
      <c r="X16" s="73" t="n">
        <v>10</v>
      </c>
      <c r="Y16" s="73" t="n">
        <v>30</v>
      </c>
    </row>
    <row r="17" customFormat="false" ht="12.8" hidden="false" customHeight="false" outlineLevel="0" collapsed="false">
      <c r="A17" s="0" t="n">
        <v>14</v>
      </c>
      <c r="B17" s="0" t="n">
        <v>1</v>
      </c>
      <c r="C17" s="0" t="n">
        <v>1</v>
      </c>
      <c r="D17" s="0" t="n">
        <v>1</v>
      </c>
      <c r="E17" s="0" t="n">
        <v>1</v>
      </c>
      <c r="F17" s="0" t="n">
        <v>1</v>
      </c>
      <c r="G17" s="0" t="n">
        <v>1</v>
      </c>
      <c r="H17" s="0" t="n">
        <v>1</v>
      </c>
      <c r="I17" s="0" t="n">
        <v>1</v>
      </c>
      <c r="J17" s="0" t="n">
        <v>1</v>
      </c>
      <c r="K17" s="0" t="n">
        <v>0</v>
      </c>
      <c r="L17" s="0" t="n">
        <v>0</v>
      </c>
      <c r="M17" s="24" t="n">
        <v>1</v>
      </c>
      <c r="N17" s="74" t="s">
        <v>56</v>
      </c>
      <c r="O17" s="0" t="n">
        <v>2.298</v>
      </c>
      <c r="P17" s="0" t="n">
        <f aca="false">$O$17+$O$17*(P16/100)</f>
        <v>1.6086</v>
      </c>
      <c r="Q17" s="0" t="n">
        <f aca="false">$O$17+$O$17*(Q16/100)</f>
        <v>2.0682</v>
      </c>
      <c r="R17" s="0" t="n">
        <f aca="false">$O$17+$O$17*(R16/100)</f>
        <v>2.1831</v>
      </c>
      <c r="S17" s="0" t="n">
        <f aca="false">$O$17+$O$17*(S16/100)</f>
        <v>2.22906</v>
      </c>
      <c r="T17" s="0" t="n">
        <f aca="false">$O$17+$O$17*(T16/100)</f>
        <v>2.27502</v>
      </c>
      <c r="U17" s="0" t="n">
        <f aca="false">$O$17+$O$17*(U16/100)</f>
        <v>2.32098</v>
      </c>
      <c r="V17" s="0" t="n">
        <f aca="false">$O$17+$O$17*(V16/100)</f>
        <v>2.36694</v>
      </c>
      <c r="W17" s="0" t="n">
        <f aca="false">$O$17+$O$17*(W16/100)</f>
        <v>2.4129</v>
      </c>
      <c r="X17" s="0" t="n">
        <f aca="false">$O$17+$O$17*(X16/100)</f>
        <v>2.5278</v>
      </c>
      <c r="Y17" s="0" t="n">
        <f aca="false">$O$17+$O$17*(Y16/100)</f>
        <v>2.9874</v>
      </c>
    </row>
    <row r="18" customFormat="false" ht="12.8" hidden="false" customHeight="false" outlineLevel="0" collapsed="false">
      <c r="A18" s="0" t="n">
        <v>15</v>
      </c>
      <c r="B18" s="0" t="n">
        <v>1</v>
      </c>
      <c r="C18" s="0" t="n">
        <v>1</v>
      </c>
      <c r="D18" s="0" t="n">
        <v>1</v>
      </c>
      <c r="E18" s="0" t="n">
        <v>1</v>
      </c>
      <c r="F18" s="0" t="n">
        <v>1</v>
      </c>
      <c r="G18" s="0" t="n">
        <v>1</v>
      </c>
      <c r="H18" s="0" t="n">
        <v>1</v>
      </c>
      <c r="I18" s="0" t="n">
        <v>1</v>
      </c>
      <c r="J18" s="0" t="n">
        <v>1</v>
      </c>
      <c r="K18" s="0" t="n">
        <v>0</v>
      </c>
      <c r="L18" s="0" t="n">
        <v>0</v>
      </c>
      <c r="M18" s="24" t="n">
        <v>1</v>
      </c>
      <c r="N18" s="74" t="s">
        <v>59</v>
      </c>
      <c r="O18" s="0" t="n">
        <v>2.6605</v>
      </c>
      <c r="P18" s="0" t="n">
        <f aca="false">O18+O18*$P$16/100</f>
        <v>1.86235</v>
      </c>
      <c r="Q18" s="0" t="n">
        <f aca="false">$O$18+$O$18*Q16/100</f>
        <v>2.39445</v>
      </c>
      <c r="R18" s="0" t="n">
        <f aca="false">$O$18+$O$18*R16/100</f>
        <v>2.527475</v>
      </c>
      <c r="S18" s="0" t="n">
        <f aca="false">$O$18+$O$18*S16/100</f>
        <v>2.580685</v>
      </c>
      <c r="T18" s="0" t="n">
        <f aca="false">$O$18+$O$18*T16/100</f>
        <v>2.633895</v>
      </c>
      <c r="U18" s="0" t="n">
        <f aca="false">$O$18+$O$18*U16/100</f>
        <v>2.687105</v>
      </c>
      <c r="V18" s="0" t="n">
        <f aca="false">$O$18+$O$18*V16/100</f>
        <v>2.740315</v>
      </c>
      <c r="W18" s="0" t="n">
        <f aca="false">$O$18+$O$18*W16/100</f>
        <v>2.793525</v>
      </c>
      <c r="X18" s="0" t="n">
        <f aca="false">$O$18+$O$18*X16/100</f>
        <v>2.92655</v>
      </c>
      <c r="Y18" s="0" t="n">
        <f aca="false">$O$18+$O$18*Y16/100</f>
        <v>3.45865</v>
      </c>
    </row>
    <row r="19" customFormat="false" ht="12.8" hidden="false" customHeight="false" outlineLevel="0" collapsed="false">
      <c r="A19" s="0" t="n">
        <v>16</v>
      </c>
      <c r="B19" s="0" t="n">
        <v>1</v>
      </c>
      <c r="C19" s="0" t="n">
        <v>1</v>
      </c>
      <c r="D19" s="0" t="n">
        <v>1</v>
      </c>
      <c r="E19" s="0" t="n">
        <v>1</v>
      </c>
      <c r="F19" s="0" t="n">
        <v>1</v>
      </c>
      <c r="G19" s="0" t="n">
        <v>1</v>
      </c>
      <c r="H19" s="0" t="n">
        <v>1</v>
      </c>
      <c r="I19" s="0" t="n">
        <v>1</v>
      </c>
      <c r="J19" s="0" t="n">
        <v>1</v>
      </c>
      <c r="K19" s="0" t="n">
        <v>0</v>
      </c>
      <c r="L19" s="0" t="n">
        <v>0</v>
      </c>
      <c r="M19" s="24" t="n">
        <v>1</v>
      </c>
      <c r="N19" s="74" t="s">
        <v>62</v>
      </c>
      <c r="O19" s="0" t="n">
        <v>2.541</v>
      </c>
      <c r="P19" s="0" t="n">
        <f aca="false">$O$19+$O$19*P16/100</f>
        <v>1.7787</v>
      </c>
      <c r="Q19" s="0" t="n">
        <f aca="false">$O$19+$O$19*Q16/100</f>
        <v>2.2869</v>
      </c>
      <c r="R19" s="0" t="n">
        <f aca="false">$O$19+$O$19*R16/100</f>
        <v>2.41395</v>
      </c>
      <c r="S19" s="0" t="n">
        <f aca="false">$O$19+$O$19*S16/100</f>
        <v>2.46477</v>
      </c>
      <c r="T19" s="0" t="n">
        <f aca="false">$O$19+$O$19*T16/100</f>
        <v>2.51559</v>
      </c>
      <c r="U19" s="0" t="n">
        <f aca="false">$O$19+$O$19*U16/100</f>
        <v>2.56641</v>
      </c>
      <c r="V19" s="0" t="n">
        <f aca="false">$O$19+$O$19*V16/100</f>
        <v>2.61723</v>
      </c>
      <c r="W19" s="0" t="n">
        <f aca="false">$O$19+$O$19*W16/100</f>
        <v>2.66805</v>
      </c>
      <c r="X19" s="0" t="n">
        <f aca="false">$O$19+$O$19*X16/100</f>
        <v>2.7951</v>
      </c>
      <c r="Y19" s="0" t="n">
        <f aca="false">$O$19+$O$19*Y16/100</f>
        <v>3.3033</v>
      </c>
    </row>
    <row r="20" customFormat="false" ht="12.8" hidden="false" customHeight="false" outlineLevel="0" collapsed="false">
      <c r="A20" s="0" t="n">
        <v>17</v>
      </c>
      <c r="B20" s="0" t="n">
        <v>1</v>
      </c>
      <c r="C20" s="0" t="n">
        <v>1</v>
      </c>
      <c r="D20" s="0" t="n">
        <v>1</v>
      </c>
      <c r="E20" s="0" t="n">
        <v>1</v>
      </c>
      <c r="F20" s="0" t="n">
        <v>1</v>
      </c>
      <c r="G20" s="0" t="n">
        <v>1</v>
      </c>
      <c r="H20" s="0" t="n">
        <v>1</v>
      </c>
      <c r="I20" s="0" t="n">
        <v>1</v>
      </c>
      <c r="J20" s="0" t="n">
        <v>1</v>
      </c>
      <c r="K20" s="0" t="n">
        <v>0</v>
      </c>
      <c r="L20" s="0" t="n">
        <v>0</v>
      </c>
      <c r="M20" s="24" t="n">
        <v>1</v>
      </c>
      <c r="N20" s="74" t="s">
        <v>64</v>
      </c>
      <c r="O20" s="0" t="n">
        <v>2.5365</v>
      </c>
      <c r="P20" s="0" t="n">
        <f aca="false">$O$20+$O$20*P16/100</f>
        <v>1.77555</v>
      </c>
      <c r="Q20" s="0" t="n">
        <f aca="false">$O$20+$O$20*Q16/100</f>
        <v>2.28285</v>
      </c>
      <c r="R20" s="0" t="n">
        <f aca="false">$O$20+$O$20*R16/100</f>
        <v>2.409675</v>
      </c>
      <c r="S20" s="0" t="n">
        <f aca="false">$O$20+$O$20*S16/100</f>
        <v>2.460405</v>
      </c>
      <c r="T20" s="0" t="n">
        <f aca="false">$O$20+$O$20*T16/100</f>
        <v>2.511135</v>
      </c>
      <c r="U20" s="0" t="n">
        <f aca="false">$O$20+$O$20*U16/100</f>
        <v>2.561865</v>
      </c>
      <c r="V20" s="0" t="n">
        <f aca="false">$O$20+$O$20*V16/100</f>
        <v>2.612595</v>
      </c>
      <c r="W20" s="0" t="n">
        <f aca="false">$O$20+$O$20*W16/100</f>
        <v>2.663325</v>
      </c>
      <c r="X20" s="0" t="n">
        <f aca="false">$O$20+$O$20*X16/100</f>
        <v>2.79015</v>
      </c>
      <c r="Y20" s="0" t="n">
        <f aca="false">$O$20+$O$20*Y16/100</f>
        <v>3.29745</v>
      </c>
    </row>
    <row r="21" customFormat="false" ht="12.8" hidden="false" customHeight="false" outlineLevel="0" collapsed="false">
      <c r="A21" s="0" t="n">
        <v>18</v>
      </c>
      <c r="B21" s="0" t="n">
        <v>1</v>
      </c>
      <c r="C21" s="0" t="n">
        <v>1</v>
      </c>
      <c r="D21" s="0" t="n">
        <v>1</v>
      </c>
      <c r="E21" s="0" t="n">
        <v>1</v>
      </c>
      <c r="F21" s="0" t="n">
        <v>1</v>
      </c>
      <c r="G21" s="0" t="n">
        <v>1</v>
      </c>
      <c r="H21" s="0" t="n">
        <v>1</v>
      </c>
      <c r="I21" s="0" t="n">
        <v>1</v>
      </c>
      <c r="J21" s="0" t="n">
        <v>1</v>
      </c>
      <c r="K21" s="0" t="n">
        <v>0</v>
      </c>
      <c r="L21" s="0" t="n">
        <v>0</v>
      </c>
      <c r="M21" s="24" t="n">
        <v>1</v>
      </c>
      <c r="N21" s="74" t="s">
        <v>67</v>
      </c>
      <c r="O21" s="0" t="n">
        <v>2.672</v>
      </c>
      <c r="P21" s="0" t="n">
        <f aca="false">$O$21+$O$21*P16/100</f>
        <v>1.8704</v>
      </c>
      <c r="Q21" s="0" t="n">
        <f aca="false">$O$21+$O$21*Q16/100</f>
        <v>2.4048</v>
      </c>
      <c r="R21" s="0" t="n">
        <f aca="false">$O$21+$O$21*R16/100</f>
        <v>2.5384</v>
      </c>
      <c r="S21" s="0" t="n">
        <f aca="false">$O$21+$O$21*S16/100</f>
        <v>2.59184</v>
      </c>
      <c r="T21" s="0" t="n">
        <f aca="false">$O$21+$O$21*T16/100</f>
        <v>2.64528</v>
      </c>
      <c r="U21" s="0" t="n">
        <f aca="false">$O$21+$O$21*U16/100</f>
        <v>2.69872</v>
      </c>
      <c r="V21" s="0" t="n">
        <f aca="false">$O$21+$O$21*V16/100</f>
        <v>2.75216</v>
      </c>
      <c r="W21" s="0" t="n">
        <f aca="false">$O$21+$O$21*W16/100</f>
        <v>2.8056</v>
      </c>
      <c r="X21" s="0" t="n">
        <f aca="false">$O$21+$O$21*X16/100</f>
        <v>2.9392</v>
      </c>
      <c r="Y21" s="0" t="n">
        <f aca="false">$O$21+$O$21*Y16/100</f>
        <v>3.4736</v>
      </c>
    </row>
    <row r="22" customFormat="false" ht="12.8" hidden="false" customHeight="false" outlineLevel="0" collapsed="false">
      <c r="A22" s="0" t="n">
        <v>19</v>
      </c>
      <c r="B22" s="0" t="n">
        <v>1</v>
      </c>
      <c r="C22" s="0" t="n">
        <v>1</v>
      </c>
      <c r="D22" s="0" t="n">
        <v>1</v>
      </c>
      <c r="E22" s="0" t="n">
        <v>1</v>
      </c>
      <c r="F22" s="0" t="n">
        <v>1</v>
      </c>
      <c r="G22" s="0" t="n">
        <v>1</v>
      </c>
      <c r="H22" s="0" t="n">
        <v>1</v>
      </c>
      <c r="I22" s="0" t="n">
        <v>1</v>
      </c>
      <c r="J22" s="0" t="n">
        <v>1</v>
      </c>
      <c r="K22" s="0" t="n">
        <v>0</v>
      </c>
      <c r="L22" s="0" t="n">
        <v>0</v>
      </c>
      <c r="M22" s="24" t="n">
        <v>1</v>
      </c>
      <c r="N22" s="74" t="s">
        <v>69</v>
      </c>
      <c r="O22" s="0" t="n">
        <v>2.263</v>
      </c>
      <c r="P22" s="75" t="n">
        <f aca="false">$O$22+$O$22*P16/100</f>
        <v>1.5841</v>
      </c>
      <c r="Q22" s="75" t="n">
        <f aca="false">$O$22+$O$22*Q16/100</f>
        <v>2.0367</v>
      </c>
      <c r="R22" s="75" t="n">
        <f aca="false">$O$22+$O$22*R16/100</f>
        <v>2.14985</v>
      </c>
      <c r="S22" s="75" t="n">
        <f aca="false">$O$22+$O$22*S16/100</f>
        <v>2.19511</v>
      </c>
      <c r="T22" s="75" t="n">
        <f aca="false">$O$22+$O$22*T16/100</f>
        <v>2.24037</v>
      </c>
      <c r="U22" s="75" t="n">
        <f aca="false">$O$22+$O$22*U16/100</f>
        <v>2.28563</v>
      </c>
      <c r="V22" s="75" t="n">
        <f aca="false">$O$22+$O$22*V16/100</f>
        <v>2.33089</v>
      </c>
      <c r="W22" s="75" t="n">
        <f aca="false">$O$22+$O$22*W16/100</f>
        <v>2.37615</v>
      </c>
      <c r="X22" s="75" t="n">
        <f aca="false">$O$22+$O$22*X16/100</f>
        <v>2.4893</v>
      </c>
      <c r="Y22" s="75" t="n">
        <f aca="false">$O$22+$O$22*Y16/100</f>
        <v>2.9419</v>
      </c>
    </row>
    <row r="23" customFormat="false" ht="12.8" hidden="false" customHeight="false" outlineLevel="0" collapsed="false">
      <c r="A23" s="0" t="n">
        <v>20</v>
      </c>
      <c r="B23" s="0" t="n">
        <v>1</v>
      </c>
      <c r="C23" s="0" t="n">
        <v>1</v>
      </c>
      <c r="D23" s="0" t="n">
        <v>1</v>
      </c>
      <c r="E23" s="0" t="n">
        <v>1</v>
      </c>
      <c r="F23" s="0" t="n">
        <v>1</v>
      </c>
      <c r="G23" s="0" t="n">
        <v>1</v>
      </c>
      <c r="H23" s="0" t="n">
        <v>1</v>
      </c>
      <c r="I23" s="0" t="n">
        <v>1</v>
      </c>
      <c r="J23" s="0" t="n">
        <v>1</v>
      </c>
      <c r="K23" s="0" t="n">
        <v>0</v>
      </c>
      <c r="L23" s="0" t="n">
        <v>0</v>
      </c>
      <c r="M23" s="24" t="n">
        <v>1</v>
      </c>
    </row>
    <row r="24" customFormat="false" ht="12.8" hidden="false" customHeight="false" outlineLevel="0" collapsed="false">
      <c r="A24" s="0" t="n">
        <v>21</v>
      </c>
      <c r="B24" s="0" t="n">
        <v>1</v>
      </c>
      <c r="C24" s="0" t="n">
        <v>1</v>
      </c>
      <c r="D24" s="0" t="n">
        <v>1</v>
      </c>
      <c r="E24" s="0" t="n">
        <v>1</v>
      </c>
      <c r="F24" s="0" t="n">
        <v>1</v>
      </c>
      <c r="G24" s="0" t="n">
        <v>1</v>
      </c>
      <c r="H24" s="0" t="n">
        <v>1</v>
      </c>
      <c r="I24" s="0" t="n">
        <v>1</v>
      </c>
      <c r="J24" s="0" t="n">
        <v>1</v>
      </c>
      <c r="K24" s="0" t="n">
        <v>0</v>
      </c>
      <c r="L24" s="0" t="n">
        <v>0</v>
      </c>
      <c r="M24" s="24" t="n">
        <v>1</v>
      </c>
      <c r="O24" s="76" t="s">
        <v>96</v>
      </c>
      <c r="P24" s="76"/>
      <c r="Q24" s="76"/>
      <c r="R24" s="76"/>
      <c r="S24" s="76"/>
      <c r="T24" s="76"/>
      <c r="U24" s="76"/>
      <c r="V24" s="76"/>
      <c r="W24" s="76"/>
      <c r="X24" s="76"/>
      <c r="Y24" s="76"/>
      <c r="Z24" s="76"/>
      <c r="AA24" s="76"/>
      <c r="AB24" s="76"/>
      <c r="AC24" s="76"/>
      <c r="AE24" s="76" t="s">
        <v>97</v>
      </c>
      <c r="AF24" s="76"/>
      <c r="AG24" s="76"/>
      <c r="AH24" s="76"/>
      <c r="AI24" s="76"/>
      <c r="AJ24" s="76"/>
      <c r="AK24" s="76"/>
      <c r="AL24" s="76"/>
      <c r="AM24" s="76"/>
      <c r="AN24" s="76"/>
      <c r="AO24" s="76"/>
      <c r="AP24" s="76"/>
      <c r="AQ24" s="76"/>
      <c r="AR24" s="76"/>
      <c r="AS24" s="76"/>
    </row>
    <row r="25" customFormat="false" ht="12.8" hidden="false" customHeight="false" outlineLevel="0" collapsed="false">
      <c r="A25" s="0" t="n">
        <v>22</v>
      </c>
      <c r="B25" s="0" t="n">
        <v>1</v>
      </c>
      <c r="C25" s="0" t="n">
        <v>1</v>
      </c>
      <c r="D25" s="0" t="n">
        <v>1</v>
      </c>
      <c r="E25" s="0" t="n">
        <v>1</v>
      </c>
      <c r="F25" s="0" t="n">
        <v>1</v>
      </c>
      <c r="G25" s="0" t="n">
        <v>1</v>
      </c>
      <c r="H25" s="0" t="n">
        <v>1</v>
      </c>
      <c r="I25" s="0" t="n">
        <v>1</v>
      </c>
      <c r="J25" s="0" t="n">
        <v>1</v>
      </c>
      <c r="K25" s="0" t="n">
        <v>0</v>
      </c>
      <c r="L25" s="0" t="n">
        <v>0</v>
      </c>
      <c r="M25" s="24" t="n">
        <v>1</v>
      </c>
    </row>
    <row r="26" customFormat="false" ht="12.8" hidden="false" customHeight="false" outlineLevel="0" collapsed="false">
      <c r="A26" s="0" t="n">
        <v>23</v>
      </c>
      <c r="B26" s="0" t="n">
        <v>1</v>
      </c>
      <c r="C26" s="0" t="n">
        <v>1</v>
      </c>
      <c r="D26" s="0" t="n">
        <v>1</v>
      </c>
      <c r="E26" s="0" t="n">
        <v>1</v>
      </c>
      <c r="F26" s="0" t="n">
        <v>1</v>
      </c>
      <c r="G26" s="0" t="n">
        <v>1</v>
      </c>
      <c r="H26" s="0" t="n">
        <v>1</v>
      </c>
      <c r="I26" s="0" t="n">
        <v>1</v>
      </c>
      <c r="J26" s="0" t="n">
        <v>1</v>
      </c>
      <c r="K26" s="0" t="n">
        <v>0</v>
      </c>
      <c r="L26" s="0" t="n">
        <v>0</v>
      </c>
      <c r="M26" s="24" t="n">
        <v>1</v>
      </c>
      <c r="P26" s="77" t="s">
        <v>56</v>
      </c>
      <c r="Q26" s="77"/>
      <c r="R26" s="77"/>
      <c r="Y26" s="77" t="s">
        <v>64</v>
      </c>
      <c r="Z26" s="77"/>
      <c r="AA26" s="77"/>
      <c r="AB26" s="77"/>
      <c r="AC26" s="77"/>
      <c r="AE26" s="0" t="s">
        <v>50</v>
      </c>
      <c r="AG26" s="0" t="s">
        <v>98</v>
      </c>
      <c r="AH26" s="0" t="s">
        <v>99</v>
      </c>
      <c r="AI26" s="0" t="s">
        <v>100</v>
      </c>
    </row>
    <row r="27" customFormat="false" ht="12.8" hidden="false" customHeight="false" outlineLevel="0" collapsed="false">
      <c r="A27" s="0" t="n">
        <v>24</v>
      </c>
      <c r="B27" s="0" t="n">
        <v>1</v>
      </c>
      <c r="C27" s="0" t="n">
        <v>1</v>
      </c>
      <c r="D27" s="0" t="n">
        <v>1</v>
      </c>
      <c r="E27" s="0" t="n">
        <v>1</v>
      </c>
      <c r="F27" s="0" t="n">
        <v>1</v>
      </c>
      <c r="G27" s="0" t="n">
        <v>1</v>
      </c>
      <c r="H27" s="0" t="n">
        <v>1</v>
      </c>
      <c r="I27" s="0" t="n">
        <v>1</v>
      </c>
      <c r="J27" s="0" t="n">
        <v>1</v>
      </c>
      <c r="K27" s="0" t="n">
        <v>0</v>
      </c>
      <c r="L27" s="0" t="n">
        <v>0</v>
      </c>
      <c r="M27" s="24" t="n">
        <v>1</v>
      </c>
      <c r="O27" s="0" t="n">
        <v>-30</v>
      </c>
      <c r="P27" s="0" t="n">
        <v>2059.78787026079</v>
      </c>
      <c r="Q27" s="0" t="n">
        <v>0.11</v>
      </c>
      <c r="R27" s="78" t="n">
        <v>0.00241818181818182</v>
      </c>
      <c r="S27" s="78" t="n">
        <v>0.00235454545454545</v>
      </c>
      <c r="Y27" s="0" t="n">
        <v>-30</v>
      </c>
      <c r="AA27" s="0" t="n">
        <v>875.553337219271</v>
      </c>
      <c r="AB27" s="78" t="n">
        <v>0.0762069796886469</v>
      </c>
      <c r="AC27" s="78" t="n">
        <v>0.00241818181818182</v>
      </c>
      <c r="AE27" s="0" t="n">
        <v>1</v>
      </c>
      <c r="AG27" s="0" t="n">
        <v>179.932746344176</v>
      </c>
      <c r="AH27" s="78" t="n">
        <v>0.0874201067666963</v>
      </c>
      <c r="AI27" s="78" t="n">
        <v>0.00252</v>
      </c>
    </row>
    <row r="28" customFormat="false" ht="12.8" hidden="false" customHeight="false" outlineLevel="0" collapsed="false">
      <c r="A28" s="0" t="n">
        <v>25</v>
      </c>
      <c r="B28" s="0" t="n">
        <v>1</v>
      </c>
      <c r="C28" s="0" t="n">
        <v>1</v>
      </c>
      <c r="D28" s="0" t="n">
        <v>1</v>
      </c>
      <c r="E28" s="0" t="n">
        <v>1</v>
      </c>
      <c r="F28" s="0" t="n">
        <v>1</v>
      </c>
      <c r="G28" s="0" t="n">
        <v>1</v>
      </c>
      <c r="H28" s="0" t="n">
        <v>1</v>
      </c>
      <c r="I28" s="0" t="n">
        <v>1</v>
      </c>
      <c r="J28" s="0" t="n">
        <v>1</v>
      </c>
      <c r="K28" s="0" t="n">
        <v>0</v>
      </c>
      <c r="L28" s="0" t="n">
        <v>0</v>
      </c>
      <c r="M28" s="24" t="n">
        <v>1</v>
      </c>
      <c r="O28" s="0" t="n">
        <v>-10</v>
      </c>
      <c r="P28" s="0" t="n">
        <v>732.468181631402</v>
      </c>
      <c r="Q28" s="0" t="n">
        <v>0.105475310381134</v>
      </c>
      <c r="R28" s="78" t="n">
        <v>0.00235454545454545</v>
      </c>
      <c r="Y28" s="0" t="n">
        <v>-10</v>
      </c>
      <c r="AA28" s="0" t="n">
        <v>610.320910564307</v>
      </c>
      <c r="AB28" s="78" t="n">
        <v>0.0841309393307641</v>
      </c>
      <c r="AC28" s="78" t="n">
        <v>0.00241818181818182</v>
      </c>
      <c r="AE28" s="0" t="n">
        <v>3</v>
      </c>
      <c r="AG28" s="0" t="n">
        <v>158.120691332058</v>
      </c>
      <c r="AH28" s="78" t="n">
        <v>0.0874201067666963</v>
      </c>
      <c r="AI28" s="78" t="n">
        <v>0.002485</v>
      </c>
    </row>
    <row r="29" customFormat="false" ht="12.8" hidden="false" customHeight="false" outlineLevel="0" collapsed="false">
      <c r="A29" s="0" t="n">
        <v>26</v>
      </c>
      <c r="B29" s="0" t="n">
        <v>1</v>
      </c>
      <c r="C29" s="0" t="n">
        <v>1</v>
      </c>
      <c r="D29" s="0" t="n">
        <v>1</v>
      </c>
      <c r="E29" s="0" t="n">
        <v>1</v>
      </c>
      <c r="F29" s="0" t="n">
        <v>1</v>
      </c>
      <c r="G29" s="0" t="n">
        <v>1</v>
      </c>
      <c r="H29" s="0" t="n">
        <v>1</v>
      </c>
      <c r="I29" s="0" t="n">
        <v>1</v>
      </c>
      <c r="J29" s="0" t="n">
        <v>1</v>
      </c>
      <c r="K29" s="0" t="n">
        <v>0</v>
      </c>
      <c r="L29" s="0" t="n">
        <v>0</v>
      </c>
      <c r="M29" s="24" t="n">
        <v>1</v>
      </c>
      <c r="O29" s="0" t="n">
        <v>-5</v>
      </c>
      <c r="P29" s="0" t="n">
        <v>637.6542117568</v>
      </c>
      <c r="Q29" s="78" t="n">
        <v>0.0966789636659186</v>
      </c>
      <c r="R29" s="78" t="n">
        <v>0.00235454545454545</v>
      </c>
      <c r="Y29" s="79" t="n">
        <v>-5</v>
      </c>
      <c r="Z29" s="79"/>
      <c r="AA29" s="79" t="n">
        <v>592.665793094126</v>
      </c>
      <c r="AB29" s="80" t="n">
        <v>0.0841309393307641</v>
      </c>
      <c r="AC29" s="80" t="n">
        <v>0.00241818181818182</v>
      </c>
      <c r="AE29" s="81" t="n">
        <v>5</v>
      </c>
      <c r="AF29" s="81"/>
      <c r="AG29" s="81" t="n">
        <v>174.919520936065</v>
      </c>
      <c r="AH29" s="82" t="n">
        <v>0.0859012591278835</v>
      </c>
      <c r="AI29" s="82" t="n">
        <v>0.002555</v>
      </c>
    </row>
    <row r="30" customFormat="false" ht="12.8" hidden="false" customHeight="false" outlineLevel="0" collapsed="false">
      <c r="A30" s="0" t="n">
        <v>27</v>
      </c>
      <c r="B30" s="0" t="n">
        <v>1</v>
      </c>
      <c r="C30" s="0" t="n">
        <v>1</v>
      </c>
      <c r="D30" s="0" t="n">
        <v>1</v>
      </c>
      <c r="E30" s="0" t="n">
        <v>1</v>
      </c>
      <c r="F30" s="0" t="n">
        <v>1</v>
      </c>
      <c r="G30" s="0" t="n">
        <v>1</v>
      </c>
      <c r="H30" s="0" t="n">
        <v>1</v>
      </c>
      <c r="I30" s="0" t="n">
        <v>1</v>
      </c>
      <c r="J30" s="0" t="n">
        <v>1</v>
      </c>
      <c r="K30" s="0" t="n">
        <v>0</v>
      </c>
      <c r="L30" s="0" t="n">
        <v>0</v>
      </c>
      <c r="M30" s="24" t="n">
        <v>1</v>
      </c>
      <c r="O30" s="0" t="n">
        <v>-3</v>
      </c>
      <c r="P30" s="0" t="n">
        <v>611.478330067016</v>
      </c>
      <c r="Q30" s="78" t="n">
        <v>0.0966789636659186</v>
      </c>
      <c r="R30" s="78" t="n">
        <v>0.00235454545454545</v>
      </c>
      <c r="S30" s="78" t="n">
        <v>0.00241818181818182</v>
      </c>
      <c r="Y30" s="79" t="n">
        <v>-3</v>
      </c>
      <c r="Z30" s="79"/>
      <c r="AA30" s="79" t="n">
        <v>598.444714444148</v>
      </c>
      <c r="AB30" s="80" t="n">
        <v>0.0882262083309804</v>
      </c>
      <c r="AC30" s="80" t="n">
        <v>0.00241818181818182</v>
      </c>
      <c r="AE30" s="79" t="n">
        <v>10</v>
      </c>
      <c r="AF30" s="79"/>
      <c r="AG30" s="79" t="n">
        <v>142.580709786536</v>
      </c>
      <c r="AH30" s="80" t="n">
        <v>0.0889509795152947</v>
      </c>
      <c r="AI30" s="80" t="n">
        <v>0.00259</v>
      </c>
    </row>
    <row r="31" customFormat="false" ht="12.8" hidden="false" customHeight="false" outlineLevel="0" collapsed="false">
      <c r="A31" s="0" t="n">
        <v>28</v>
      </c>
      <c r="B31" s="0" t="n">
        <v>1</v>
      </c>
      <c r="C31" s="0" t="n">
        <v>1</v>
      </c>
      <c r="D31" s="0" t="n">
        <v>1</v>
      </c>
      <c r="E31" s="0" t="n">
        <v>1</v>
      </c>
      <c r="F31" s="0" t="n">
        <v>1</v>
      </c>
      <c r="G31" s="0" t="n">
        <v>1</v>
      </c>
      <c r="H31" s="0" t="n">
        <v>1</v>
      </c>
      <c r="I31" s="0" t="n">
        <v>1</v>
      </c>
      <c r="J31" s="0" t="n">
        <v>1</v>
      </c>
      <c r="K31" s="0" t="n">
        <v>0</v>
      </c>
      <c r="L31" s="0" t="n">
        <v>0</v>
      </c>
      <c r="M31" s="24" t="n">
        <v>1</v>
      </c>
      <c r="O31" s="79" t="n">
        <v>-1</v>
      </c>
      <c r="P31" s="79" t="n">
        <v>600.133337555898</v>
      </c>
      <c r="Q31" s="80" t="n">
        <v>0.0924091800832067</v>
      </c>
      <c r="R31" s="80" t="n">
        <v>0.00241818181818182</v>
      </c>
      <c r="Y31" s="79" t="n">
        <v>-1</v>
      </c>
      <c r="Z31" s="79"/>
      <c r="AA31" s="79" t="n">
        <v>588.734214000028</v>
      </c>
      <c r="AB31" s="80" t="n">
        <v>0.0924091800832067</v>
      </c>
      <c r="AC31" s="80" t="n">
        <v>0.00241818181818182</v>
      </c>
      <c r="AE31" s="0" t="n">
        <v>15</v>
      </c>
      <c r="AG31" s="0" t="n">
        <v>124.810804459166</v>
      </c>
      <c r="AH31" s="78" t="n">
        <v>0.0920486215165604</v>
      </c>
      <c r="AI31" s="78" t="n">
        <v>0.002555</v>
      </c>
    </row>
    <row r="32" customFormat="false" ht="12.8" hidden="false" customHeight="false" outlineLevel="0" collapsed="false">
      <c r="A32" s="0" t="n">
        <v>29</v>
      </c>
      <c r="B32" s="0" t="n">
        <v>1</v>
      </c>
      <c r="C32" s="0" t="n">
        <v>1</v>
      </c>
      <c r="D32" s="0" t="n">
        <v>1</v>
      </c>
      <c r="E32" s="0" t="n">
        <v>1</v>
      </c>
      <c r="F32" s="0" t="n">
        <v>1</v>
      </c>
      <c r="G32" s="0" t="n">
        <v>1</v>
      </c>
      <c r="H32" s="0" t="n">
        <v>1</v>
      </c>
      <c r="I32" s="0" t="n">
        <v>1</v>
      </c>
      <c r="J32" s="0" t="n">
        <v>1</v>
      </c>
      <c r="K32" s="0" t="n">
        <v>0</v>
      </c>
      <c r="L32" s="0" t="n">
        <v>0</v>
      </c>
      <c r="M32" s="24" t="n">
        <v>1</v>
      </c>
      <c r="O32" s="79" t="n">
        <v>1</v>
      </c>
      <c r="P32" s="79" t="n">
        <v>571.481568441091</v>
      </c>
      <c r="Q32" s="80" t="n">
        <v>0.0882262083309804</v>
      </c>
      <c r="R32" s="80" t="n">
        <v>0.00241818181818182</v>
      </c>
      <c r="S32" s="80" t="n">
        <v>0.00235454545454545</v>
      </c>
      <c r="T32" s="79"/>
      <c r="U32" s="79"/>
      <c r="Y32" s="79" t="n">
        <v>1</v>
      </c>
      <c r="Z32" s="79"/>
      <c r="AA32" s="79" t="n">
        <v>584.296919943633</v>
      </c>
      <c r="AB32" s="80" t="n">
        <v>0.0882262083309804</v>
      </c>
      <c r="AC32" s="80" t="n">
        <v>0.00241818181818182</v>
      </c>
      <c r="AE32" s="0" t="n">
        <v>20</v>
      </c>
      <c r="AG32" s="0" t="n">
        <v>117.726204979258</v>
      </c>
      <c r="AH32" s="78" t="n">
        <v>0.082899815902</v>
      </c>
      <c r="AI32" s="78" t="n">
        <v>0.002625</v>
      </c>
    </row>
    <row r="33" customFormat="false" ht="12.8" hidden="false" customHeight="false" outlineLevel="0" collapsed="false">
      <c r="A33" s="0" t="n">
        <v>30</v>
      </c>
      <c r="B33" s="0" t="n">
        <v>1</v>
      </c>
      <c r="C33" s="0" t="n">
        <v>1</v>
      </c>
      <c r="D33" s="0" t="n">
        <v>1</v>
      </c>
      <c r="E33" s="0" t="n">
        <v>1</v>
      </c>
      <c r="F33" s="0" t="n">
        <v>1</v>
      </c>
      <c r="G33" s="0" t="n">
        <v>1</v>
      </c>
      <c r="H33" s="0" t="n">
        <v>1</v>
      </c>
      <c r="I33" s="0" t="n">
        <v>1</v>
      </c>
      <c r="J33" s="0" t="n">
        <v>1</v>
      </c>
      <c r="K33" s="0" t="n">
        <v>0</v>
      </c>
      <c r="L33" s="0" t="n">
        <v>0</v>
      </c>
      <c r="M33" s="24" t="n">
        <v>1</v>
      </c>
      <c r="O33" s="79" t="n">
        <v>3</v>
      </c>
      <c r="P33" s="79" t="n">
        <v>595.268092290773</v>
      </c>
      <c r="Q33" s="80" t="n">
        <v>0.0882262083309804</v>
      </c>
      <c r="R33" s="80" t="n">
        <v>0.00235454545454545</v>
      </c>
      <c r="S33" s="79"/>
      <c r="T33" s="79"/>
      <c r="U33" s="79" t="n">
        <v>571.880817590479</v>
      </c>
      <c r="V33" s="78" t="n">
        <v>0.0841309393307641</v>
      </c>
      <c r="W33" s="78" t="n">
        <v>0.00241818181818182</v>
      </c>
      <c r="Y33" s="0" t="n">
        <v>3</v>
      </c>
      <c r="AA33" s="0" t="n">
        <v>597.981531472691</v>
      </c>
      <c r="AB33" s="78" t="n">
        <v>0.0924091800832067</v>
      </c>
      <c r="AC33" s="78" t="n">
        <v>0.00235454545454545</v>
      </c>
    </row>
    <row r="34" customFormat="false" ht="12.8" hidden="false" customHeight="false" outlineLevel="0" collapsed="false">
      <c r="A34" s="0" t="n">
        <v>31</v>
      </c>
      <c r="B34" s="0" t="n">
        <v>1</v>
      </c>
      <c r="C34" s="0" t="n">
        <v>1</v>
      </c>
      <c r="D34" s="0" t="n">
        <v>1</v>
      </c>
      <c r="E34" s="0" t="n">
        <v>1</v>
      </c>
      <c r="F34" s="0" t="n">
        <v>1</v>
      </c>
      <c r="G34" s="0" t="n">
        <v>1</v>
      </c>
      <c r="H34" s="0" t="n">
        <v>1</v>
      </c>
      <c r="I34" s="0" t="n">
        <v>1</v>
      </c>
      <c r="J34" s="0" t="n">
        <v>1</v>
      </c>
      <c r="K34" s="0" t="n">
        <v>0</v>
      </c>
      <c r="L34" s="0" t="n">
        <v>0</v>
      </c>
      <c r="M34" s="24" t="n">
        <v>1</v>
      </c>
      <c r="O34" s="0" t="n">
        <v>5</v>
      </c>
      <c r="P34" s="0" t="n">
        <v>579.008336688798</v>
      </c>
      <c r="Q34" s="78" t="n">
        <v>0.0801242453244752</v>
      </c>
      <c r="R34" s="78" t="n">
        <v>0.00241818181818182</v>
      </c>
      <c r="Y34" s="0" t="n">
        <v>5</v>
      </c>
      <c r="AA34" s="0" t="n">
        <v>594.930849735208</v>
      </c>
      <c r="AB34" s="78" t="n">
        <v>0.0924091800832067</v>
      </c>
      <c r="AC34" s="78" t="n">
        <v>0.00241818181818182</v>
      </c>
      <c r="AE34" s="0" t="s">
        <v>101</v>
      </c>
      <c r="AF34" s="0" t="s">
        <v>50</v>
      </c>
      <c r="AG34" s="0" t="s">
        <v>98</v>
      </c>
      <c r="AH34" s="0" t="s">
        <v>99</v>
      </c>
      <c r="AI34" s="0" t="s">
        <v>100</v>
      </c>
    </row>
    <row r="35" customFormat="false" ht="12.8" hidden="false" customHeight="false" outlineLevel="0" collapsed="false">
      <c r="A35" s="0" t="n">
        <v>32</v>
      </c>
      <c r="B35" s="0" t="n">
        <v>1</v>
      </c>
      <c r="C35" s="0" t="n">
        <v>1</v>
      </c>
      <c r="D35" s="0" t="n">
        <v>1</v>
      </c>
      <c r="E35" s="0" t="n">
        <v>1</v>
      </c>
      <c r="F35" s="0" t="n">
        <v>1</v>
      </c>
      <c r="G35" s="0" t="n">
        <v>1</v>
      </c>
      <c r="H35" s="0" t="n">
        <v>1</v>
      </c>
      <c r="I35" s="0" t="n">
        <v>1</v>
      </c>
      <c r="J35" s="0" t="n">
        <v>1</v>
      </c>
      <c r="K35" s="0" t="n">
        <v>0</v>
      </c>
      <c r="L35" s="0" t="n">
        <v>0</v>
      </c>
      <c r="M35" s="24" t="n">
        <v>1</v>
      </c>
      <c r="O35" s="0" t="n">
        <v>10</v>
      </c>
      <c r="P35" s="0" t="n">
        <v>665.809269154812</v>
      </c>
      <c r="Q35" s="78" t="n">
        <v>0.0723799767526697</v>
      </c>
      <c r="R35" s="78" t="n">
        <v>0.00241818181818182</v>
      </c>
      <c r="Y35" s="0" t="n">
        <v>10</v>
      </c>
      <c r="AA35" s="0" t="n">
        <v>608.83190705056</v>
      </c>
      <c r="AB35" s="78" t="n">
        <v>0.0966789636659186</v>
      </c>
      <c r="AC35" s="78" t="n">
        <v>0.00241818181818182</v>
      </c>
      <c r="AE35" s="0" t="n">
        <v>1</v>
      </c>
      <c r="AF35" s="0" t="n">
        <v>1</v>
      </c>
      <c r="AG35" s="0" t="n">
        <v>187.145127952959</v>
      </c>
      <c r="AH35" s="78" t="n">
        <v>0.0889509795152947</v>
      </c>
      <c r="AI35" s="78" t="n">
        <v>0.00252</v>
      </c>
    </row>
    <row r="36" customFormat="false" ht="12.8" hidden="false" customHeight="false" outlineLevel="0" collapsed="false">
      <c r="A36" s="0" t="n">
        <v>33</v>
      </c>
      <c r="B36" s="0" t="n">
        <v>1</v>
      </c>
      <c r="C36" s="0" t="n">
        <v>1</v>
      </c>
      <c r="D36" s="0" t="n">
        <v>1</v>
      </c>
      <c r="E36" s="0" t="n">
        <v>1</v>
      </c>
      <c r="F36" s="0" t="n">
        <v>1</v>
      </c>
      <c r="G36" s="0" t="n">
        <v>1</v>
      </c>
      <c r="H36" s="0" t="n">
        <v>1</v>
      </c>
      <c r="I36" s="0" t="n">
        <v>1</v>
      </c>
      <c r="J36" s="0" t="n">
        <v>1</v>
      </c>
      <c r="K36" s="0" t="n">
        <v>0</v>
      </c>
      <c r="L36" s="0" t="n">
        <v>0</v>
      </c>
      <c r="M36" s="24" t="n">
        <v>1</v>
      </c>
      <c r="O36" s="0" t="n">
        <v>30</v>
      </c>
      <c r="P36" s="0" t="n">
        <v>1674.75906768639</v>
      </c>
      <c r="Q36" s="78" t="n">
        <v>0.0686440516210895</v>
      </c>
      <c r="R36" s="78" t="n">
        <v>0.00229090909090909</v>
      </c>
      <c r="Y36" s="0" t="n">
        <v>30</v>
      </c>
      <c r="AA36" s="0" t="n">
        <v>881.329709041124</v>
      </c>
      <c r="AB36" s="78" t="n">
        <v>0.10103464966774</v>
      </c>
      <c r="AC36" s="78" t="n">
        <v>0.00235454545454545</v>
      </c>
      <c r="AE36" s="0" t="n">
        <v>2</v>
      </c>
      <c r="AF36" s="0" t="n">
        <v>3</v>
      </c>
      <c r="AG36" s="0" t="n">
        <v>161.78769697984</v>
      </c>
      <c r="AH36" s="78" t="n">
        <v>0.0889509795152947</v>
      </c>
      <c r="AI36" s="78" t="n">
        <v>0.00252</v>
      </c>
    </row>
    <row r="37" customFormat="false" ht="12.8" hidden="false" customHeight="false" outlineLevel="0" collapsed="false">
      <c r="A37" s="0" t="n">
        <v>34</v>
      </c>
      <c r="B37" s="0" t="n">
        <v>1</v>
      </c>
      <c r="C37" s="0" t="n">
        <v>1</v>
      </c>
      <c r="D37" s="0" t="n">
        <v>1</v>
      </c>
      <c r="E37" s="0" t="n">
        <v>1</v>
      </c>
      <c r="F37" s="0" t="n">
        <v>1</v>
      </c>
      <c r="G37" s="0" t="n">
        <v>1</v>
      </c>
      <c r="H37" s="0" t="n">
        <v>1</v>
      </c>
      <c r="I37" s="0" t="n">
        <v>1</v>
      </c>
      <c r="J37" s="0" t="n">
        <v>1</v>
      </c>
      <c r="K37" s="0" t="n">
        <v>0</v>
      </c>
      <c r="L37" s="0" t="n">
        <v>0</v>
      </c>
      <c r="M37" s="24" t="n">
        <v>1</v>
      </c>
      <c r="AE37" s="0" t="n">
        <v>3</v>
      </c>
      <c r="AF37" s="0" t="n">
        <v>5</v>
      </c>
      <c r="AG37" s="0" t="n">
        <v>160.74980530476</v>
      </c>
      <c r="AH37" s="78" t="n">
        <v>0.0874201067666963</v>
      </c>
      <c r="AI37" s="78" t="n">
        <v>0.002555</v>
      </c>
    </row>
    <row r="38" customFormat="false" ht="12.8" hidden="false" customHeight="false" outlineLevel="0" collapsed="false">
      <c r="A38" s="0" t="n">
        <v>35</v>
      </c>
      <c r="B38" s="0" t="n">
        <v>1</v>
      </c>
      <c r="C38" s="0" t="n">
        <v>1</v>
      </c>
      <c r="D38" s="0" t="n">
        <v>1</v>
      </c>
      <c r="E38" s="0" t="n">
        <v>1</v>
      </c>
      <c r="F38" s="0" t="n">
        <v>1</v>
      </c>
      <c r="G38" s="0" t="n">
        <v>1</v>
      </c>
      <c r="H38" s="0" t="n">
        <v>1</v>
      </c>
      <c r="I38" s="0" t="n">
        <v>1</v>
      </c>
      <c r="J38" s="0" t="n">
        <v>1</v>
      </c>
      <c r="K38" s="0" t="n">
        <v>0</v>
      </c>
      <c r="L38" s="0" t="n">
        <v>0</v>
      </c>
      <c r="M38" s="24" t="n">
        <v>1</v>
      </c>
      <c r="AE38" s="83" t="n">
        <v>4</v>
      </c>
      <c r="AF38" s="83" t="n">
        <v>8</v>
      </c>
      <c r="AG38" s="83" t="n">
        <v>145.655712382463</v>
      </c>
      <c r="AH38" s="84" t="n">
        <v>0.0859012591278835</v>
      </c>
      <c r="AI38" s="84" t="n">
        <v>0.00252</v>
      </c>
    </row>
    <row r="39" customFormat="false" ht="12.8" hidden="false" customHeight="false" outlineLevel="0" collapsed="false">
      <c r="A39" s="0" t="n">
        <v>36</v>
      </c>
      <c r="B39" s="0" t="n">
        <v>1</v>
      </c>
      <c r="C39" s="0" t="n">
        <v>1</v>
      </c>
      <c r="D39" s="0" t="n">
        <v>1</v>
      </c>
      <c r="E39" s="0" t="n">
        <v>1</v>
      </c>
      <c r="F39" s="0" t="n">
        <v>1</v>
      </c>
      <c r="G39" s="0" t="n">
        <v>1</v>
      </c>
      <c r="H39" s="0" t="n">
        <v>1</v>
      </c>
      <c r="I39" s="0" t="n">
        <v>1</v>
      </c>
      <c r="J39" s="0" t="n">
        <v>1</v>
      </c>
      <c r="K39" s="0" t="n">
        <v>0</v>
      </c>
      <c r="L39" s="0" t="n">
        <v>0</v>
      </c>
      <c r="M39" s="24" t="n">
        <v>1</v>
      </c>
      <c r="O39" s="77" t="s">
        <v>59</v>
      </c>
      <c r="P39" s="77"/>
      <c r="Q39" s="77"/>
      <c r="R39" s="77"/>
      <c r="S39" s="77"/>
      <c r="Y39" s="77" t="s">
        <v>67</v>
      </c>
      <c r="Z39" s="77"/>
      <c r="AA39" s="77"/>
      <c r="AB39" s="77"/>
      <c r="AC39" s="77"/>
      <c r="AE39" s="0" t="n">
        <v>5</v>
      </c>
      <c r="AF39" s="0" t="n">
        <v>10</v>
      </c>
      <c r="AG39" s="0" t="n">
        <v>121.651114122099</v>
      </c>
      <c r="AH39" s="78" t="n">
        <v>0.0859012591278835</v>
      </c>
      <c r="AI39" s="78" t="n">
        <v>0.002555</v>
      </c>
    </row>
    <row r="40" customFormat="false" ht="12.8" hidden="false" customHeight="false" outlineLevel="0" collapsed="false">
      <c r="A40" s="0" t="n">
        <v>37</v>
      </c>
      <c r="B40" s="0" t="n">
        <v>1</v>
      </c>
      <c r="C40" s="0" t="n">
        <v>1</v>
      </c>
      <c r="D40" s="0" t="n">
        <v>1</v>
      </c>
      <c r="E40" s="0" t="n">
        <v>1</v>
      </c>
      <c r="F40" s="0" t="n">
        <v>1</v>
      </c>
      <c r="G40" s="0" t="n">
        <v>1</v>
      </c>
      <c r="H40" s="0" t="n">
        <v>1</v>
      </c>
      <c r="I40" s="0" t="n">
        <v>1</v>
      </c>
      <c r="J40" s="0" t="n">
        <v>1</v>
      </c>
      <c r="K40" s="0" t="n">
        <v>0</v>
      </c>
      <c r="L40" s="0" t="n">
        <v>0</v>
      </c>
      <c r="M40" s="24" t="n">
        <v>1</v>
      </c>
      <c r="O40" s="0" t="n">
        <v>-30</v>
      </c>
      <c r="Q40" s="0" t="n">
        <v>2725.29950827818</v>
      </c>
      <c r="R40" s="0" t="n">
        <v>0.11</v>
      </c>
      <c r="S40" s="78" t="n">
        <v>0.00241818181818182</v>
      </c>
      <c r="Y40" s="0" t="n">
        <v>-30</v>
      </c>
      <c r="AA40" s="0" t="n">
        <v>966.10948921232</v>
      </c>
      <c r="AB40" s="78" t="n">
        <v>0.0686440516210895</v>
      </c>
      <c r="AC40" s="78" t="n">
        <v>0.00229090909090909</v>
      </c>
      <c r="AE40" s="0" t="n">
        <v>6</v>
      </c>
      <c r="AF40" s="0" t="n">
        <v>13</v>
      </c>
      <c r="AG40" s="0" t="n">
        <v>136.586304244416</v>
      </c>
      <c r="AH40" s="78" t="n">
        <v>0.0843944808673966</v>
      </c>
      <c r="AI40" s="78" t="n">
        <v>0.00259</v>
      </c>
    </row>
    <row r="41" customFormat="false" ht="12.8" hidden="false" customHeight="false" outlineLevel="0" collapsed="false">
      <c r="A41" s="0" t="n">
        <v>38</v>
      </c>
      <c r="B41" s="0" t="n">
        <v>1</v>
      </c>
      <c r="C41" s="0" t="n">
        <v>1</v>
      </c>
      <c r="D41" s="0" t="n">
        <v>1</v>
      </c>
      <c r="E41" s="0" t="n">
        <v>1</v>
      </c>
      <c r="F41" s="0" t="n">
        <v>1</v>
      </c>
      <c r="G41" s="0" t="n">
        <v>1</v>
      </c>
      <c r="H41" s="0" t="n">
        <v>1</v>
      </c>
      <c r="I41" s="0" t="n">
        <v>1</v>
      </c>
      <c r="J41" s="0" t="n">
        <v>1</v>
      </c>
      <c r="K41" s="0" t="n">
        <v>0</v>
      </c>
      <c r="L41" s="0" t="n">
        <v>0</v>
      </c>
      <c r="M41" s="24" t="n">
        <v>1</v>
      </c>
      <c r="O41" s="0" t="n">
        <v>-10</v>
      </c>
      <c r="Q41" s="0" t="n">
        <v>811.936494080507</v>
      </c>
      <c r="R41" s="0" t="n">
        <v>0.10103464966774</v>
      </c>
      <c r="S41" s="78" t="n">
        <v>0.00241818181818182</v>
      </c>
      <c r="Y41" s="0" t="n">
        <v>-10</v>
      </c>
      <c r="AA41" s="0" t="n">
        <v>619.684312018956</v>
      </c>
      <c r="AB41" s="78" t="n">
        <v>0.0762069796886469</v>
      </c>
      <c r="AC41" s="78" t="n">
        <v>0.00241818181818182</v>
      </c>
      <c r="AE41" s="0" t="n">
        <v>7</v>
      </c>
      <c r="AF41" s="0" t="n">
        <v>15</v>
      </c>
      <c r="AG41" s="0" t="n">
        <v>87.0855199024134</v>
      </c>
      <c r="AH41" s="78" t="n">
        <v>0.0784889346405532</v>
      </c>
      <c r="AI41" s="78" t="n">
        <v>0.002625</v>
      </c>
    </row>
    <row r="42" customFormat="false" ht="12.8" hidden="false" customHeight="false" outlineLevel="0" collapsed="false">
      <c r="A42" s="0" t="n">
        <v>39</v>
      </c>
      <c r="B42" s="0" t="n">
        <v>1</v>
      </c>
      <c r="C42" s="0" t="n">
        <v>1</v>
      </c>
      <c r="D42" s="0" t="n">
        <v>1</v>
      </c>
      <c r="E42" s="0" t="n">
        <v>1</v>
      </c>
      <c r="F42" s="0" t="n">
        <v>1</v>
      </c>
      <c r="G42" s="0" t="n">
        <v>1</v>
      </c>
      <c r="H42" s="0" t="n">
        <v>1</v>
      </c>
      <c r="I42" s="0" t="n">
        <v>1</v>
      </c>
      <c r="J42" s="0" t="n">
        <v>1</v>
      </c>
      <c r="K42" s="0" t="n">
        <v>0</v>
      </c>
      <c r="L42" s="0" t="n">
        <v>0</v>
      </c>
      <c r="M42" s="24" t="n">
        <v>1</v>
      </c>
      <c r="O42" s="0" t="n">
        <v>-5</v>
      </c>
      <c r="Q42" s="0" t="n">
        <v>652.653723795066</v>
      </c>
      <c r="R42" s="78" t="n">
        <v>0.0924091800832067</v>
      </c>
      <c r="S42" s="78" t="n">
        <v>0.00241818181818182</v>
      </c>
      <c r="Y42" s="0" t="n">
        <v>-5</v>
      </c>
      <c r="AA42" s="0" t="n">
        <v>583.405144333927</v>
      </c>
      <c r="AB42" s="78" t="n">
        <v>0.0841309393307641</v>
      </c>
      <c r="AC42" s="78" t="n">
        <v>0.00241818181818182</v>
      </c>
      <c r="AE42" s="0" t="n">
        <v>8</v>
      </c>
      <c r="AF42" s="0" t="n">
        <v>20</v>
      </c>
      <c r="AG42" s="0" t="n">
        <v>88.4579767916153</v>
      </c>
      <c r="AH42" s="78" t="n">
        <v>0.0936153004849319</v>
      </c>
      <c r="AI42" s="78" t="n">
        <v>0.00259</v>
      </c>
    </row>
    <row r="43" customFormat="false" ht="12.8" hidden="false" customHeight="false" outlineLevel="0" collapsed="false">
      <c r="A43" s="0" t="n">
        <v>40</v>
      </c>
      <c r="B43" s="0" t="n">
        <v>1</v>
      </c>
      <c r="C43" s="0" t="n">
        <v>1</v>
      </c>
      <c r="D43" s="0" t="n">
        <v>1</v>
      </c>
      <c r="E43" s="0" t="n">
        <v>1</v>
      </c>
      <c r="F43" s="0" t="n">
        <v>1</v>
      </c>
      <c r="G43" s="0" t="n">
        <v>1</v>
      </c>
      <c r="H43" s="0" t="n">
        <v>1</v>
      </c>
      <c r="I43" s="0" t="n">
        <v>1</v>
      </c>
      <c r="J43" s="0" t="n">
        <v>1</v>
      </c>
      <c r="K43" s="0" t="n">
        <v>0</v>
      </c>
      <c r="L43" s="0" t="n">
        <v>0</v>
      </c>
      <c r="M43" s="24" t="n">
        <v>1</v>
      </c>
      <c r="O43" s="0" t="n">
        <v>-3</v>
      </c>
      <c r="Q43" s="0" t="n">
        <v>607.430108408049</v>
      </c>
      <c r="R43" s="78" t="n">
        <v>0.0966789636659186</v>
      </c>
      <c r="S43" s="78" t="n">
        <v>0.00235454545454545</v>
      </c>
      <c r="Y43" s="79" t="n">
        <v>-3</v>
      </c>
      <c r="Z43" s="79"/>
      <c r="AA43" s="79" t="n">
        <v>591.89336706611</v>
      </c>
      <c r="AB43" s="80" t="n">
        <v>0.0841309393307641</v>
      </c>
      <c r="AC43" s="80" t="n">
        <v>0.00241818181818182</v>
      </c>
      <c r="AE43" s="26"/>
    </row>
    <row r="44" customFormat="false" ht="12.8" hidden="false" customHeight="false" outlineLevel="0" collapsed="false">
      <c r="A44" s="0" t="n">
        <v>41</v>
      </c>
      <c r="B44" s="0" t="n">
        <v>1</v>
      </c>
      <c r="C44" s="0" t="n">
        <v>1</v>
      </c>
      <c r="D44" s="0" t="n">
        <v>1</v>
      </c>
      <c r="E44" s="0" t="n">
        <v>1</v>
      </c>
      <c r="F44" s="0" t="n">
        <v>1</v>
      </c>
      <c r="G44" s="0" t="n">
        <v>1</v>
      </c>
      <c r="H44" s="0" t="n">
        <v>1</v>
      </c>
      <c r="I44" s="0" t="n">
        <v>1</v>
      </c>
      <c r="J44" s="0" t="n">
        <v>1</v>
      </c>
      <c r="K44" s="0" t="n">
        <v>0</v>
      </c>
      <c r="L44" s="0" t="n">
        <v>0</v>
      </c>
      <c r="M44" s="24" t="n">
        <v>1</v>
      </c>
      <c r="O44" s="0" t="n">
        <v>-1</v>
      </c>
      <c r="Q44" s="0" t="n">
        <v>598.939909290278</v>
      </c>
      <c r="R44" s="78" t="n">
        <v>0.0882262083309804</v>
      </c>
      <c r="S44" s="78" t="n">
        <v>0.00241818181818182</v>
      </c>
      <c r="Y44" s="79" t="n">
        <v>-1</v>
      </c>
      <c r="Z44" s="79"/>
      <c r="AA44" s="79" t="n">
        <v>578.255904981062</v>
      </c>
      <c r="AB44" s="80" t="n">
        <v>0.0882262083309804</v>
      </c>
      <c r="AC44" s="80" t="n">
        <v>0.00241818181818182</v>
      </c>
    </row>
    <row r="45" customFormat="false" ht="12.8" hidden="false" customHeight="false" outlineLevel="0" collapsed="false">
      <c r="A45" s="0" t="n">
        <v>42</v>
      </c>
      <c r="B45" s="0" t="n">
        <v>1</v>
      </c>
      <c r="C45" s="0" t="n">
        <v>1</v>
      </c>
      <c r="D45" s="0" t="n">
        <v>1</v>
      </c>
      <c r="E45" s="0" t="n">
        <v>1</v>
      </c>
      <c r="F45" s="0" t="n">
        <v>1</v>
      </c>
      <c r="G45" s="0" t="n">
        <v>1</v>
      </c>
      <c r="H45" s="0" t="n">
        <v>1</v>
      </c>
      <c r="I45" s="0" t="n">
        <v>1</v>
      </c>
      <c r="J45" s="0" t="n">
        <v>1</v>
      </c>
      <c r="K45" s="0" t="n">
        <v>0</v>
      </c>
      <c r="L45" s="0" t="n">
        <v>0</v>
      </c>
      <c r="M45" s="24" t="n">
        <v>1</v>
      </c>
      <c r="O45" s="79" t="n">
        <v>1</v>
      </c>
      <c r="P45" s="79"/>
      <c r="Q45" s="79" t="n">
        <v>567.165034921941</v>
      </c>
      <c r="R45" s="80" t="n">
        <v>0.0882262083309804</v>
      </c>
      <c r="S45" s="80" t="n">
        <v>0.00235454545454545</v>
      </c>
      <c r="Y45" s="79" t="n">
        <v>1</v>
      </c>
      <c r="Z45" s="79"/>
      <c r="AA45" s="79" t="n">
        <v>590.413490747177</v>
      </c>
      <c r="AB45" s="80" t="n">
        <v>0.0882262083309804</v>
      </c>
      <c r="AC45" s="80" t="n">
        <v>0.00241818181818182</v>
      </c>
    </row>
    <row r="46" customFormat="false" ht="12.8" hidden="false" customHeight="false" outlineLevel="0" collapsed="false">
      <c r="A46" s="0" t="n">
        <v>43</v>
      </c>
      <c r="B46" s="0" t="n">
        <v>1</v>
      </c>
      <c r="C46" s="0" t="n">
        <v>1</v>
      </c>
      <c r="D46" s="0" t="n">
        <v>1</v>
      </c>
      <c r="E46" s="0" t="n">
        <v>1</v>
      </c>
      <c r="F46" s="0" t="n">
        <v>1</v>
      </c>
      <c r="G46" s="0" t="n">
        <v>1</v>
      </c>
      <c r="H46" s="0" t="n">
        <v>1</v>
      </c>
      <c r="I46" s="0" t="n">
        <v>1</v>
      </c>
      <c r="J46" s="0" t="n">
        <v>1</v>
      </c>
      <c r="K46" s="0" t="n">
        <v>0</v>
      </c>
      <c r="L46" s="0" t="n">
        <v>0</v>
      </c>
      <c r="M46" s="24" t="n">
        <v>1</v>
      </c>
      <c r="O46" s="79" t="n">
        <v>3</v>
      </c>
      <c r="P46" s="79"/>
      <c r="Q46" s="79" t="n">
        <v>591.769953241947</v>
      </c>
      <c r="R46" s="80" t="n">
        <v>0.0841309393307641</v>
      </c>
      <c r="S46" s="80" t="n">
        <v>0.00235454545454545</v>
      </c>
      <c r="T46" s="78" t="n">
        <v>0.00241818181818182</v>
      </c>
      <c r="Y46" s="0" t="n">
        <v>3</v>
      </c>
      <c r="AA46" s="0" t="n">
        <v>610.323915159801</v>
      </c>
      <c r="AB46" s="78" t="n">
        <v>0.0924091800832067</v>
      </c>
      <c r="AC46" s="78" t="n">
        <v>0.00235454545454545</v>
      </c>
    </row>
    <row r="47" customFormat="false" ht="12.8" hidden="false" customHeight="false" outlineLevel="0" collapsed="false">
      <c r="A47" s="0" t="n">
        <v>44</v>
      </c>
      <c r="B47" s="0" t="n">
        <v>1</v>
      </c>
      <c r="C47" s="0" t="n">
        <v>1</v>
      </c>
      <c r="D47" s="0" t="n">
        <v>1</v>
      </c>
      <c r="E47" s="0" t="n">
        <v>1</v>
      </c>
      <c r="F47" s="0" t="n">
        <v>1</v>
      </c>
      <c r="G47" s="0" t="n">
        <v>1</v>
      </c>
      <c r="H47" s="0" t="n">
        <v>1</v>
      </c>
      <c r="I47" s="0" t="n">
        <v>1</v>
      </c>
      <c r="J47" s="0" t="n">
        <v>1</v>
      </c>
      <c r="K47" s="0" t="n">
        <v>0</v>
      </c>
      <c r="L47" s="0" t="n">
        <v>0</v>
      </c>
      <c r="M47" s="24" t="n">
        <v>1</v>
      </c>
      <c r="O47" s="0" t="n">
        <v>5</v>
      </c>
      <c r="Q47" s="0" t="n">
        <v>605.370705588171</v>
      </c>
      <c r="R47" s="78" t="n">
        <v>0.0801242453244752</v>
      </c>
      <c r="S47" s="78" t="n">
        <v>0.00241818181818182</v>
      </c>
      <c r="Y47" s="0" t="n">
        <v>5</v>
      </c>
      <c r="AA47" s="0" t="n">
        <v>605.52943067405</v>
      </c>
      <c r="AB47" s="78" t="n">
        <v>0.0966789636659186</v>
      </c>
      <c r="AC47" s="78" t="n">
        <v>0.00235454545454545</v>
      </c>
    </row>
    <row r="48" customFormat="false" ht="12.8" hidden="false" customHeight="false" outlineLevel="0" collapsed="false">
      <c r="A48" s="0" t="n">
        <v>45</v>
      </c>
      <c r="B48" s="0" t="n">
        <v>1</v>
      </c>
      <c r="C48" s="0" t="n">
        <v>1</v>
      </c>
      <c r="D48" s="0" t="n">
        <v>1</v>
      </c>
      <c r="E48" s="0" t="n">
        <v>1</v>
      </c>
      <c r="F48" s="0" t="n">
        <v>1</v>
      </c>
      <c r="G48" s="0" t="n">
        <v>1</v>
      </c>
      <c r="H48" s="0" t="n">
        <v>1</v>
      </c>
      <c r="I48" s="0" t="n">
        <v>1</v>
      </c>
      <c r="J48" s="0" t="n">
        <v>1</v>
      </c>
      <c r="K48" s="0" t="n">
        <v>0</v>
      </c>
      <c r="L48" s="0" t="n">
        <v>0</v>
      </c>
      <c r="M48" s="24" t="n">
        <v>1</v>
      </c>
      <c r="O48" s="0" t="n">
        <v>10</v>
      </c>
      <c r="Q48" s="0" t="n">
        <v>692.79189253192</v>
      </c>
      <c r="R48" s="78" t="n">
        <v>0.0723799767526697</v>
      </c>
      <c r="S48" s="78" t="n">
        <v>0.00241818181818182</v>
      </c>
      <c r="Y48" s="0" t="n">
        <v>10</v>
      </c>
      <c r="AA48" s="0" t="n">
        <v>633.695502410606</v>
      </c>
      <c r="AB48" s="78" t="n">
        <v>0.10103464966774</v>
      </c>
      <c r="AC48" s="78" t="n">
        <v>0.00235454545454545</v>
      </c>
    </row>
    <row r="49" customFormat="false" ht="12.8" hidden="false" customHeight="false" outlineLevel="0" collapsed="false">
      <c r="A49" s="0" t="n">
        <v>46</v>
      </c>
      <c r="B49" s="0" t="n">
        <v>1</v>
      </c>
      <c r="C49" s="0" t="n">
        <v>1</v>
      </c>
      <c r="D49" s="0" t="n">
        <v>1</v>
      </c>
      <c r="E49" s="0" t="n">
        <v>1</v>
      </c>
      <c r="F49" s="0" t="n">
        <v>1</v>
      </c>
      <c r="G49" s="0" t="n">
        <v>1</v>
      </c>
      <c r="H49" s="0" t="n">
        <v>1</v>
      </c>
      <c r="I49" s="0" t="n">
        <v>1</v>
      </c>
      <c r="J49" s="0" t="n">
        <v>1</v>
      </c>
      <c r="K49" s="0" t="n">
        <v>0</v>
      </c>
      <c r="L49" s="0" t="n">
        <v>0</v>
      </c>
      <c r="M49" s="24" t="n">
        <v>1</v>
      </c>
      <c r="O49" s="0" t="n">
        <v>30</v>
      </c>
      <c r="Q49" s="0" t="n">
        <v>1756.3175223994</v>
      </c>
      <c r="R49" s="78" t="n">
        <v>0.0686440516210895</v>
      </c>
      <c r="S49" s="78" t="n">
        <v>0.00222727272727273</v>
      </c>
      <c r="Y49" s="0" t="n">
        <v>30</v>
      </c>
      <c r="AA49" s="0" t="n">
        <v>969.748892658514</v>
      </c>
      <c r="AB49" s="78" t="n">
        <v>0.11</v>
      </c>
      <c r="AC49" s="78" t="n">
        <v>0.00235454545454545</v>
      </c>
    </row>
    <row r="50" customFormat="false" ht="12.8" hidden="false" customHeight="false" outlineLevel="0" collapsed="false">
      <c r="A50" s="0" t="n">
        <v>47</v>
      </c>
      <c r="B50" s="0" t="n">
        <v>1</v>
      </c>
      <c r="C50" s="0" t="n">
        <v>1</v>
      </c>
      <c r="D50" s="0" t="n">
        <v>1</v>
      </c>
      <c r="E50" s="0" t="n">
        <v>1</v>
      </c>
      <c r="F50" s="0" t="n">
        <v>1</v>
      </c>
      <c r="G50" s="0" t="n">
        <v>1</v>
      </c>
      <c r="H50" s="0" t="n">
        <v>1</v>
      </c>
      <c r="I50" s="0" t="n">
        <v>1</v>
      </c>
      <c r="J50" s="0" t="n">
        <v>1</v>
      </c>
      <c r="K50" s="0" t="n">
        <v>0</v>
      </c>
      <c r="L50" s="0" t="n">
        <v>0</v>
      </c>
      <c r="M50" s="24" t="n">
        <v>1</v>
      </c>
    </row>
    <row r="51" customFormat="false" ht="12.8" hidden="false" customHeight="false" outlineLevel="0" collapsed="false">
      <c r="A51" s="0" t="n">
        <v>48</v>
      </c>
      <c r="B51" s="0" t="n">
        <v>1</v>
      </c>
      <c r="C51" s="0" t="n">
        <v>1</v>
      </c>
      <c r="D51" s="0" t="n">
        <v>1</v>
      </c>
      <c r="E51" s="0" t="n">
        <v>1</v>
      </c>
      <c r="F51" s="0" t="n">
        <v>1</v>
      </c>
      <c r="G51" s="0" t="n">
        <v>1</v>
      </c>
      <c r="H51" s="0" t="n">
        <v>1</v>
      </c>
      <c r="I51" s="0" t="n">
        <v>1</v>
      </c>
      <c r="J51" s="0" t="n">
        <v>1</v>
      </c>
      <c r="K51" s="0" t="n">
        <v>0</v>
      </c>
      <c r="L51" s="0" t="n">
        <v>0</v>
      </c>
      <c r="M51" s="24" t="n">
        <v>1</v>
      </c>
      <c r="O51" s="77" t="s">
        <v>62</v>
      </c>
      <c r="P51" s="77"/>
      <c r="Q51" s="77"/>
      <c r="R51" s="77"/>
      <c r="S51" s="77"/>
      <c r="Y51" s="77" t="s">
        <v>69</v>
      </c>
      <c r="Z51" s="77"/>
      <c r="AA51" s="77"/>
      <c r="AB51" s="77"/>
      <c r="AC51" s="77"/>
    </row>
    <row r="52" customFormat="false" ht="12.8" hidden="false" customHeight="false" outlineLevel="0" collapsed="false">
      <c r="A52" s="0" t="n">
        <v>49</v>
      </c>
      <c r="B52" s="0" t="n">
        <v>1</v>
      </c>
      <c r="C52" s="0" t="n">
        <v>1</v>
      </c>
      <c r="D52" s="0" t="n">
        <v>1</v>
      </c>
      <c r="E52" s="0" t="n">
        <v>1</v>
      </c>
      <c r="F52" s="0" t="n">
        <v>1</v>
      </c>
      <c r="G52" s="0" t="n">
        <v>1</v>
      </c>
      <c r="H52" s="0" t="n">
        <v>1</v>
      </c>
      <c r="I52" s="0" t="n">
        <v>1</v>
      </c>
      <c r="J52" s="0" t="n">
        <v>1</v>
      </c>
      <c r="K52" s="0" t="n">
        <v>0</v>
      </c>
      <c r="L52" s="0" t="n">
        <v>0</v>
      </c>
      <c r="M52" s="24" t="n">
        <v>1</v>
      </c>
      <c r="O52" s="0" t="n">
        <v>-30</v>
      </c>
      <c r="Q52" s="0" t="n">
        <v>1058.8825815596</v>
      </c>
      <c r="R52" s="78" t="n">
        <v>0.0723799767526697</v>
      </c>
      <c r="S52" s="78" t="n">
        <v>0.00229090909090909</v>
      </c>
      <c r="Y52" s="0" t="n">
        <v>-30</v>
      </c>
      <c r="AA52" s="0" t="n">
        <v>968.293102682295</v>
      </c>
      <c r="AB52" s="78" t="n">
        <v>0.0686440516210895</v>
      </c>
      <c r="AC52" s="78" t="n">
        <v>0.00241818181818182</v>
      </c>
    </row>
    <row r="53" customFormat="false" ht="12.8" hidden="false" customHeight="false" outlineLevel="0" collapsed="false">
      <c r="A53" s="0" t="n">
        <v>50</v>
      </c>
      <c r="B53" s="0" t="n">
        <v>1</v>
      </c>
      <c r="C53" s="0" t="n">
        <v>1</v>
      </c>
      <c r="D53" s="0" t="n">
        <v>1</v>
      </c>
      <c r="E53" s="0" t="n">
        <v>1</v>
      </c>
      <c r="F53" s="0" t="n">
        <v>1</v>
      </c>
      <c r="G53" s="0" t="n">
        <v>1</v>
      </c>
      <c r="H53" s="0" t="n">
        <v>1</v>
      </c>
      <c r="I53" s="0" t="n">
        <v>1</v>
      </c>
      <c r="J53" s="0" t="n">
        <v>1</v>
      </c>
      <c r="K53" s="0" t="n">
        <v>0</v>
      </c>
      <c r="L53" s="0" t="n">
        <v>0</v>
      </c>
      <c r="M53" s="24" t="n">
        <v>1</v>
      </c>
      <c r="O53" s="79" t="n">
        <v>-10</v>
      </c>
      <c r="P53" s="79"/>
      <c r="Q53" s="79" t="n">
        <v>634.785847019923</v>
      </c>
      <c r="R53" s="80" t="n">
        <v>0.0841309393307641</v>
      </c>
      <c r="S53" s="80" t="n">
        <v>0.00241818181818182</v>
      </c>
      <c r="Y53" s="0" t="n">
        <v>-10</v>
      </c>
      <c r="AA53" s="0" t="n">
        <v>610.088438944956</v>
      </c>
      <c r="AB53" s="78" t="n">
        <v>0.0801242453244752</v>
      </c>
      <c r="AC53" s="78" t="n">
        <v>0.00241818181818182</v>
      </c>
    </row>
    <row r="54" customFormat="false" ht="12.8" hidden="false" customHeight="false" outlineLevel="0" collapsed="false">
      <c r="A54" s="0" t="n">
        <v>51</v>
      </c>
      <c r="B54" s="0" t="n">
        <v>1</v>
      </c>
      <c r="C54" s="0" t="n">
        <v>1</v>
      </c>
      <c r="D54" s="0" t="n">
        <v>1</v>
      </c>
      <c r="E54" s="0" t="n">
        <v>1</v>
      </c>
      <c r="F54" s="0" t="n">
        <v>1</v>
      </c>
      <c r="G54" s="0" t="n">
        <v>1</v>
      </c>
      <c r="H54" s="0" t="n">
        <v>1</v>
      </c>
      <c r="I54" s="0" t="n">
        <v>1</v>
      </c>
      <c r="J54" s="0" t="n">
        <v>1</v>
      </c>
      <c r="K54" s="0" t="n">
        <v>0</v>
      </c>
      <c r="L54" s="0" t="n">
        <v>0</v>
      </c>
      <c r="M54" s="24" t="n">
        <v>1</v>
      </c>
      <c r="O54" s="79" t="n">
        <v>-5</v>
      </c>
      <c r="P54" s="79"/>
      <c r="Q54" s="79" t="n">
        <v>595.292677714925</v>
      </c>
      <c r="R54" s="80" t="n">
        <v>0.0882262083309804</v>
      </c>
      <c r="S54" s="80" t="n">
        <v>0.00241818181818182</v>
      </c>
      <c r="Y54" s="79" t="n">
        <v>-5</v>
      </c>
      <c r="Z54" s="79"/>
      <c r="AA54" s="79" t="n">
        <v>609.291620044554</v>
      </c>
      <c r="AB54" s="80" t="n">
        <v>0.0841309393307641</v>
      </c>
      <c r="AC54" s="80" t="n">
        <v>0.00241818181818182</v>
      </c>
    </row>
    <row r="55" customFormat="false" ht="12.8" hidden="false" customHeight="false" outlineLevel="0" collapsed="false">
      <c r="A55" s="0" t="n">
        <v>52</v>
      </c>
      <c r="B55" s="0" t="n">
        <v>1</v>
      </c>
      <c r="C55" s="0" t="n">
        <v>1</v>
      </c>
      <c r="D55" s="0" t="n">
        <v>1</v>
      </c>
      <c r="E55" s="0" t="n">
        <v>1</v>
      </c>
      <c r="F55" s="0" t="n">
        <v>1</v>
      </c>
      <c r="G55" s="0" t="n">
        <v>1</v>
      </c>
      <c r="H55" s="0" t="n">
        <v>1</v>
      </c>
      <c r="I55" s="0" t="n">
        <v>1</v>
      </c>
      <c r="J55" s="0" t="n">
        <v>1</v>
      </c>
      <c r="K55" s="0" t="n">
        <v>0</v>
      </c>
      <c r="L55" s="0" t="n">
        <v>0</v>
      </c>
      <c r="M55" s="24" t="n">
        <v>1</v>
      </c>
      <c r="O55" s="79" t="n">
        <v>-3</v>
      </c>
      <c r="P55" s="79"/>
      <c r="Q55" s="79" t="n">
        <v>570.951100592113</v>
      </c>
      <c r="R55" s="80" t="n">
        <v>0.0882262083309804</v>
      </c>
      <c r="S55" s="80" t="n">
        <v>0.00241818181818182</v>
      </c>
      <c r="Y55" s="79" t="n">
        <v>-3</v>
      </c>
      <c r="Z55" s="79"/>
      <c r="AA55" s="79" t="n">
        <v>580.636212637709</v>
      </c>
      <c r="AB55" s="80" t="n">
        <v>0.0882262083309804</v>
      </c>
      <c r="AC55" s="80" t="n">
        <v>0.00241818181818182</v>
      </c>
    </row>
    <row r="56" customFormat="false" ht="12.8" hidden="false" customHeight="false" outlineLevel="0" collapsed="false">
      <c r="A56" s="0" t="n">
        <v>53</v>
      </c>
      <c r="B56" s="24" t="n">
        <v>1</v>
      </c>
      <c r="C56" s="24" t="n">
        <v>1</v>
      </c>
      <c r="D56" s="24" t="n">
        <v>1</v>
      </c>
      <c r="E56" s="24" t="n">
        <v>1</v>
      </c>
      <c r="F56" s="24" t="n">
        <v>1</v>
      </c>
      <c r="G56" s="0" t="n">
        <v>1</v>
      </c>
      <c r="H56" s="24" t="n">
        <v>1</v>
      </c>
      <c r="I56" s="0" t="n">
        <v>1</v>
      </c>
      <c r="J56" s="0" t="n">
        <v>1</v>
      </c>
      <c r="K56" s="0" t="n">
        <v>1</v>
      </c>
      <c r="L56" s="0" t="n">
        <v>1</v>
      </c>
      <c r="M56" s="0" t="n">
        <v>0</v>
      </c>
      <c r="O56" s="79" t="n">
        <v>-1</v>
      </c>
      <c r="P56" s="79"/>
      <c r="Q56" s="79" t="n">
        <v>594.668828888104</v>
      </c>
      <c r="R56" s="80" t="n">
        <v>0.0882262083309804</v>
      </c>
      <c r="S56" s="80" t="n">
        <v>0.00235454545454545</v>
      </c>
      <c r="Y56" s="0" t="n">
        <v>-1</v>
      </c>
      <c r="AA56" s="0" t="n">
        <v>596.771159435724</v>
      </c>
      <c r="AB56" s="78" t="n">
        <v>0.0924091800832067</v>
      </c>
      <c r="AC56" s="78" t="n">
        <v>0.00241818181818182</v>
      </c>
    </row>
    <row r="57" customFormat="false" ht="12.8" hidden="false" customHeight="false" outlineLevel="0" collapsed="false">
      <c r="A57" s="0" t="n">
        <v>54</v>
      </c>
      <c r="B57" s="24" t="n">
        <v>1</v>
      </c>
      <c r="C57" s="24" t="n">
        <v>1</v>
      </c>
      <c r="D57" s="24" t="n">
        <v>1</v>
      </c>
      <c r="E57" s="24" t="n">
        <v>1</v>
      </c>
      <c r="F57" s="24" t="n">
        <v>1</v>
      </c>
      <c r="G57" s="0" t="n">
        <v>1</v>
      </c>
      <c r="H57" s="24" t="n">
        <v>1</v>
      </c>
      <c r="I57" s="0" t="n">
        <v>1</v>
      </c>
      <c r="J57" s="0" t="n">
        <v>1</v>
      </c>
      <c r="K57" s="0" t="n">
        <v>1</v>
      </c>
      <c r="L57" s="0" t="n">
        <v>1</v>
      </c>
      <c r="M57" s="0" t="n">
        <v>0</v>
      </c>
      <c r="O57" s="0" t="n">
        <v>1</v>
      </c>
      <c r="Q57" s="0" t="n">
        <v>574.37832655579</v>
      </c>
      <c r="R57" s="78" t="n">
        <v>0.0924091800832067</v>
      </c>
      <c r="S57" s="78" t="n">
        <v>0.00235454545454545</v>
      </c>
      <c r="Y57" s="0" t="n">
        <v>1</v>
      </c>
      <c r="AA57" s="0" t="n">
        <v>567.944720139023</v>
      </c>
      <c r="AB57" s="78" t="n">
        <v>0.0924091800832067</v>
      </c>
      <c r="AC57" s="78" t="n">
        <v>0.00235454545454545</v>
      </c>
    </row>
    <row r="58" customFormat="false" ht="12.8" hidden="false" customHeight="false" outlineLevel="0" collapsed="false">
      <c r="A58" s="0" t="n">
        <v>55</v>
      </c>
      <c r="B58" s="24" t="n">
        <v>1</v>
      </c>
      <c r="C58" s="24" t="n">
        <v>1</v>
      </c>
      <c r="D58" s="24" t="n">
        <v>1</v>
      </c>
      <c r="E58" s="24" t="n">
        <v>1</v>
      </c>
      <c r="F58" s="24" t="n">
        <v>1</v>
      </c>
      <c r="G58" s="0" t="n">
        <v>1</v>
      </c>
      <c r="H58" s="24" t="n">
        <v>1</v>
      </c>
      <c r="I58" s="0" t="n">
        <v>1</v>
      </c>
      <c r="J58" s="0" t="n">
        <v>1</v>
      </c>
      <c r="K58" s="0" t="n">
        <v>1</v>
      </c>
      <c r="L58" s="0" t="n">
        <v>1</v>
      </c>
      <c r="M58" s="0" t="n">
        <v>0</v>
      </c>
      <c r="O58" s="0" t="n">
        <v>3</v>
      </c>
      <c r="Q58" s="0" t="n">
        <v>580.610699640466</v>
      </c>
      <c r="R58" s="78" t="n">
        <v>0.0882262083309804</v>
      </c>
      <c r="S58" s="78" t="n">
        <v>0.00241818181818182</v>
      </c>
      <c r="U58" s="0" t="n">
        <v>604.440665290703</v>
      </c>
      <c r="V58" s="78" t="n">
        <v>0.0924091800832067</v>
      </c>
      <c r="W58" s="78" t="n">
        <v>0.00241818181818182</v>
      </c>
      <c r="Y58" s="0" t="n">
        <v>3</v>
      </c>
      <c r="AA58" s="0" t="n">
        <v>585.097804642068</v>
      </c>
      <c r="AB58" s="78" t="n">
        <v>0.0924091800832067</v>
      </c>
      <c r="AC58" s="78" t="n">
        <v>0.00241818181818182</v>
      </c>
    </row>
    <row r="59" customFormat="false" ht="12.8" hidden="false" customHeight="false" outlineLevel="0" collapsed="false">
      <c r="A59" s="0" t="n">
        <v>56</v>
      </c>
      <c r="B59" s="24" t="n">
        <v>1</v>
      </c>
      <c r="C59" s="24" t="n">
        <v>1</v>
      </c>
      <c r="D59" s="24" t="n">
        <v>1</v>
      </c>
      <c r="E59" s="24" t="n">
        <v>1</v>
      </c>
      <c r="F59" s="24" t="n">
        <v>1</v>
      </c>
      <c r="G59" s="0" t="n">
        <v>1</v>
      </c>
      <c r="H59" s="24" t="n">
        <v>1</v>
      </c>
      <c r="I59" s="0" t="n">
        <v>1</v>
      </c>
      <c r="J59" s="0" t="n">
        <v>1</v>
      </c>
      <c r="K59" s="0" t="n">
        <v>1</v>
      </c>
      <c r="L59" s="0" t="n">
        <v>1</v>
      </c>
      <c r="M59" s="0" t="n">
        <v>0</v>
      </c>
      <c r="O59" s="0" t="n">
        <v>5</v>
      </c>
      <c r="Q59" s="0" t="n">
        <v>581.042037680909</v>
      </c>
      <c r="R59" s="78" t="n">
        <v>0.0924091800832067</v>
      </c>
      <c r="S59" s="78" t="n">
        <v>0.00241818181818182</v>
      </c>
      <c r="Y59" s="0" t="n">
        <v>5</v>
      </c>
      <c r="AA59" s="0" t="n">
        <v>591.038326430682</v>
      </c>
      <c r="AB59" s="78" t="n">
        <v>0.0924091800832067</v>
      </c>
      <c r="AC59" s="78" t="n">
        <v>0.00235454545454545</v>
      </c>
    </row>
    <row r="60" customFormat="false" ht="12.8" hidden="false" customHeight="false" outlineLevel="0" collapsed="false">
      <c r="A60" s="0" t="n">
        <v>57</v>
      </c>
      <c r="B60" s="24" t="n">
        <v>1</v>
      </c>
      <c r="C60" s="24" t="n">
        <v>1</v>
      </c>
      <c r="D60" s="24" t="n">
        <v>1</v>
      </c>
      <c r="E60" s="24" t="n">
        <v>1</v>
      </c>
      <c r="F60" s="24" t="n">
        <v>1</v>
      </c>
      <c r="G60" s="0" t="n">
        <v>1</v>
      </c>
      <c r="H60" s="24" t="n">
        <v>1</v>
      </c>
      <c r="I60" s="0" t="n">
        <v>1</v>
      </c>
      <c r="J60" s="0" t="n">
        <v>1</v>
      </c>
      <c r="K60" s="0" t="n">
        <v>1</v>
      </c>
      <c r="L60" s="0" t="n">
        <v>1</v>
      </c>
      <c r="M60" s="0" t="n">
        <v>0</v>
      </c>
      <c r="O60" s="0" t="n">
        <v>10</v>
      </c>
      <c r="Q60" s="0" t="n">
        <v>635.248169182908</v>
      </c>
      <c r="R60" s="78" t="n">
        <v>0.0924091800832067</v>
      </c>
      <c r="S60" s="78" t="n">
        <v>0.00241818181818182</v>
      </c>
      <c r="Y60" s="0" t="n">
        <v>10</v>
      </c>
      <c r="AA60" s="0" t="n">
        <v>646.041919655866</v>
      </c>
      <c r="AB60" s="78" t="n">
        <v>0.0966789636659186</v>
      </c>
      <c r="AC60" s="78" t="n">
        <v>0.00241818181818182</v>
      </c>
    </row>
    <row r="61" customFormat="false" ht="12.8" hidden="false" customHeight="false" outlineLevel="0" collapsed="false">
      <c r="A61" s="0" t="n">
        <v>58</v>
      </c>
      <c r="B61" s="24" t="n">
        <v>1</v>
      </c>
      <c r="C61" s="24" t="n">
        <v>1</v>
      </c>
      <c r="D61" s="24" t="n">
        <v>1</v>
      </c>
      <c r="E61" s="24" t="n">
        <v>1</v>
      </c>
      <c r="F61" s="24" t="n">
        <v>1</v>
      </c>
      <c r="G61" s="0" t="n">
        <v>1</v>
      </c>
      <c r="H61" s="24" t="n">
        <v>1</v>
      </c>
      <c r="I61" s="0" t="n">
        <v>1</v>
      </c>
      <c r="J61" s="0" t="n">
        <v>1</v>
      </c>
      <c r="K61" s="0" t="n">
        <v>1</v>
      </c>
      <c r="L61" s="0" t="n">
        <v>1</v>
      </c>
      <c r="M61" s="0" t="n">
        <v>0</v>
      </c>
      <c r="O61" s="0" t="n">
        <v>30</v>
      </c>
      <c r="Q61" s="0" t="n">
        <v>1033.60771324569</v>
      </c>
      <c r="R61" s="78" t="n">
        <v>0.10103464966774</v>
      </c>
      <c r="S61" s="78" t="n">
        <v>0.00241818181818182</v>
      </c>
      <c r="Y61" s="0" t="n">
        <v>30</v>
      </c>
      <c r="AA61" s="0" t="n">
        <v>945.472343643998</v>
      </c>
      <c r="AB61" s="78" t="n">
        <v>0.105475310381134</v>
      </c>
      <c r="AC61" s="78" t="n">
        <v>0.00235454545454545</v>
      </c>
    </row>
    <row r="62" customFormat="false" ht="12.8" hidden="false" customHeight="false" outlineLevel="0" collapsed="false">
      <c r="A62" s="0" t="n">
        <v>59</v>
      </c>
      <c r="B62" s="24" t="n">
        <v>1</v>
      </c>
      <c r="C62" s="24" t="n">
        <v>1</v>
      </c>
      <c r="D62" s="24" t="n">
        <v>1</v>
      </c>
      <c r="E62" s="24" t="n">
        <v>1</v>
      </c>
      <c r="F62" s="24" t="n">
        <v>1</v>
      </c>
      <c r="G62" s="0" t="n">
        <v>1</v>
      </c>
      <c r="H62" s="24" t="n">
        <v>1</v>
      </c>
      <c r="I62" s="0" t="n">
        <v>1</v>
      </c>
      <c r="J62" s="0" t="n">
        <v>1</v>
      </c>
      <c r="K62" s="0" t="n">
        <v>1</v>
      </c>
      <c r="L62" s="0" t="n">
        <v>1</v>
      </c>
      <c r="M62" s="0" t="n">
        <v>0</v>
      </c>
    </row>
    <row r="63" customFormat="false" ht="12.8" hidden="false" customHeight="false" outlineLevel="0" collapsed="false">
      <c r="A63" s="0" t="n">
        <v>60</v>
      </c>
      <c r="B63" s="24" t="n">
        <v>1</v>
      </c>
      <c r="C63" s="24" t="n">
        <v>1</v>
      </c>
      <c r="D63" s="24" t="n">
        <v>1</v>
      </c>
      <c r="E63" s="24" t="n">
        <v>1</v>
      </c>
      <c r="F63" s="24" t="n">
        <v>1</v>
      </c>
      <c r="G63" s="0" t="n">
        <v>1</v>
      </c>
      <c r="H63" s="24" t="n">
        <v>1</v>
      </c>
      <c r="I63" s="0" t="n">
        <v>1</v>
      </c>
      <c r="J63" s="0" t="n">
        <v>1</v>
      </c>
      <c r="K63" s="0" t="n">
        <v>1</v>
      </c>
      <c r="L63" s="0" t="n">
        <v>1</v>
      </c>
      <c r="M63" s="0" t="n">
        <v>0</v>
      </c>
    </row>
    <row r="64" customFormat="false" ht="12.8" hidden="false" customHeight="false" outlineLevel="0" collapsed="false">
      <c r="A64" s="0" t="n">
        <v>61</v>
      </c>
      <c r="B64" s="24" t="n">
        <v>1</v>
      </c>
      <c r="C64" s="24" t="n">
        <v>1</v>
      </c>
      <c r="D64" s="24" t="n">
        <v>1</v>
      </c>
      <c r="E64" s="24" t="n">
        <v>1</v>
      </c>
      <c r="F64" s="24" t="n">
        <v>1</v>
      </c>
      <c r="G64" s="0" t="n">
        <v>1</v>
      </c>
      <c r="H64" s="24" t="n">
        <v>1</v>
      </c>
      <c r="I64" s="0" t="n">
        <v>1</v>
      </c>
      <c r="J64" s="0" t="n">
        <v>1</v>
      </c>
      <c r="K64" s="0" t="n">
        <v>1</v>
      </c>
      <c r="L64" s="0" t="n">
        <v>1</v>
      </c>
      <c r="M64" s="0" t="n">
        <v>0</v>
      </c>
    </row>
    <row r="65" customFormat="false" ht="12.8" hidden="false" customHeight="false" outlineLevel="0" collapsed="false">
      <c r="A65" s="0" t="n">
        <v>62</v>
      </c>
      <c r="B65" s="24" t="n">
        <v>1</v>
      </c>
      <c r="C65" s="24" t="n">
        <v>1</v>
      </c>
      <c r="D65" s="24" t="n">
        <v>1</v>
      </c>
      <c r="E65" s="24" t="n">
        <v>1</v>
      </c>
      <c r="F65" s="24" t="n">
        <v>1</v>
      </c>
      <c r="G65" s="0" t="n">
        <v>1</v>
      </c>
      <c r="H65" s="24" t="n">
        <v>1</v>
      </c>
      <c r="I65" s="0" t="n">
        <v>1</v>
      </c>
      <c r="J65" s="0" t="n">
        <v>1</v>
      </c>
      <c r="K65" s="0" t="n">
        <v>1</v>
      </c>
      <c r="L65" s="0" t="n">
        <v>1</v>
      </c>
      <c r="M65" s="0" t="n">
        <v>0</v>
      </c>
      <c r="O65" s="85" t="s">
        <v>102</v>
      </c>
      <c r="P65" s="85"/>
      <c r="Q65" s="85"/>
      <c r="R65" s="85"/>
      <c r="S65" s="85"/>
      <c r="T65" s="85"/>
      <c r="U65" s="85"/>
      <c r="V65" s="85"/>
      <c r="W65" s="85"/>
      <c r="X65" s="85"/>
      <c r="Y65" s="85"/>
      <c r="Z65" s="85"/>
      <c r="AA65" s="85"/>
      <c r="AB65" s="85"/>
      <c r="AC65" s="85"/>
    </row>
    <row r="66" customFormat="false" ht="12.8" hidden="false" customHeight="false" outlineLevel="0" collapsed="false">
      <c r="A66" s="0" t="n">
        <v>63</v>
      </c>
      <c r="B66" s="24" t="n">
        <v>1</v>
      </c>
      <c r="C66" s="24" t="n">
        <v>1</v>
      </c>
      <c r="D66" s="24" t="n">
        <v>1</v>
      </c>
      <c r="E66" s="24" t="n">
        <v>1</v>
      </c>
      <c r="F66" s="24" t="n">
        <v>1</v>
      </c>
      <c r="G66" s="0" t="n">
        <v>1</v>
      </c>
      <c r="H66" s="24" t="n">
        <v>1</v>
      </c>
      <c r="I66" s="0" t="n">
        <v>1</v>
      </c>
      <c r="J66" s="0" t="n">
        <v>1</v>
      </c>
      <c r="K66" s="0" t="n">
        <v>1</v>
      </c>
      <c r="L66" s="0" t="n">
        <v>1</v>
      </c>
      <c r="M66" s="0" t="n">
        <v>0</v>
      </c>
      <c r="O66" s="0" t="s">
        <v>103</v>
      </c>
    </row>
    <row r="67" customFormat="false" ht="12.8" hidden="false" customHeight="false" outlineLevel="0" collapsed="false">
      <c r="A67" s="0" t="n">
        <v>64</v>
      </c>
      <c r="B67" s="24" t="n">
        <v>1</v>
      </c>
      <c r="C67" s="24" t="n">
        <v>1</v>
      </c>
      <c r="D67" s="24" t="n">
        <v>1</v>
      </c>
      <c r="E67" s="24" t="n">
        <v>1</v>
      </c>
      <c r="F67" s="24" t="n">
        <v>1</v>
      </c>
      <c r="G67" s="0" t="n">
        <v>1</v>
      </c>
      <c r="H67" s="24" t="n">
        <v>1</v>
      </c>
      <c r="I67" s="0" t="n">
        <v>1</v>
      </c>
      <c r="J67" s="0" t="n">
        <v>1</v>
      </c>
      <c r="K67" s="0" t="n">
        <v>1</v>
      </c>
      <c r="L67" s="0" t="n">
        <v>1</v>
      </c>
      <c r="M67" s="0" t="n">
        <v>0</v>
      </c>
      <c r="O67" s="0" t="n">
        <v>205.95586</v>
      </c>
    </row>
    <row r="68" customFormat="false" ht="12.8" hidden="false" customHeight="false" outlineLevel="0" collapsed="false">
      <c r="A68" s="0" t="n">
        <v>65</v>
      </c>
      <c r="B68" s="24" t="n">
        <v>1</v>
      </c>
      <c r="C68" s="24" t="n">
        <v>1</v>
      </c>
      <c r="D68" s="24" t="n">
        <v>1</v>
      </c>
      <c r="E68" s="24" t="n">
        <v>1</v>
      </c>
      <c r="F68" s="24" t="n">
        <v>1</v>
      </c>
      <c r="G68" s="0" t="n">
        <v>1</v>
      </c>
      <c r="H68" s="24" t="n">
        <v>1</v>
      </c>
      <c r="I68" s="0" t="n">
        <v>1</v>
      </c>
      <c r="J68" s="0" t="n">
        <v>1</v>
      </c>
      <c r="K68" s="0" t="n">
        <v>1</v>
      </c>
      <c r="L68" s="0" t="n">
        <v>1</v>
      </c>
      <c r="M68" s="0" t="n">
        <v>0</v>
      </c>
      <c r="O68" s="0" t="s">
        <v>50</v>
      </c>
      <c r="Q68" s="0" t="s">
        <v>104</v>
      </c>
      <c r="S68" s="0" t="s">
        <v>105</v>
      </c>
      <c r="T68" s="0" t="s">
        <v>99</v>
      </c>
      <c r="U68" s="0" t="s">
        <v>100</v>
      </c>
    </row>
    <row r="69" customFormat="false" ht="12.8" hidden="false" customHeight="false" outlineLevel="0" collapsed="false">
      <c r="A69" s="0" t="n">
        <v>66</v>
      </c>
      <c r="B69" s="24" t="n">
        <v>1</v>
      </c>
      <c r="C69" s="24" t="n">
        <v>1</v>
      </c>
      <c r="D69" s="24" t="n">
        <v>1</v>
      </c>
      <c r="E69" s="24" t="n">
        <v>1</v>
      </c>
      <c r="F69" s="24" t="n">
        <v>1</v>
      </c>
      <c r="G69" s="0" t="n">
        <v>1</v>
      </c>
      <c r="H69" s="24" t="n">
        <v>1</v>
      </c>
      <c r="I69" s="0" t="n">
        <v>1</v>
      </c>
      <c r="J69" s="0" t="n">
        <v>1</v>
      </c>
      <c r="K69" s="0" t="n">
        <v>1</v>
      </c>
      <c r="L69" s="0" t="n">
        <v>1</v>
      </c>
      <c r="M69" s="0" t="n">
        <v>0</v>
      </c>
      <c r="O69" s="0" t="n">
        <v>-30</v>
      </c>
      <c r="Q69" s="0" t="n">
        <f aca="false">(1+O69/100)*$O$67</f>
        <v>144.169102</v>
      </c>
      <c r="T69" s="78"/>
      <c r="U69" s="78"/>
    </row>
    <row r="70" customFormat="false" ht="12.8" hidden="false" customHeight="false" outlineLevel="0" collapsed="false">
      <c r="A70" s="0" t="n">
        <v>67</v>
      </c>
      <c r="B70" s="24" t="n">
        <v>1</v>
      </c>
      <c r="C70" s="24" t="n">
        <v>1</v>
      </c>
      <c r="D70" s="24" t="n">
        <v>1</v>
      </c>
      <c r="E70" s="24" t="n">
        <v>1</v>
      </c>
      <c r="F70" s="24" t="n">
        <v>1</v>
      </c>
      <c r="G70" s="0" t="n">
        <v>1</v>
      </c>
      <c r="H70" s="24" t="n">
        <v>1</v>
      </c>
      <c r="I70" s="0" t="n">
        <v>1</v>
      </c>
      <c r="J70" s="0" t="n">
        <v>1</v>
      </c>
      <c r="K70" s="0" t="n">
        <v>1</v>
      </c>
      <c r="L70" s="0" t="n">
        <v>1</v>
      </c>
      <c r="M70" s="0" t="n">
        <v>0</v>
      </c>
      <c r="O70" s="86" t="n">
        <v>-10</v>
      </c>
      <c r="Q70" s="0" t="n">
        <f aca="false">(1+O70/100)*$O$67</f>
        <v>185.360274</v>
      </c>
      <c r="S70" s="0" t="n">
        <v>535.658241306303</v>
      </c>
      <c r="T70" s="78" t="n">
        <v>0.0914361409770046</v>
      </c>
      <c r="U70" s="78" t="n">
        <v>0.00236923076923077</v>
      </c>
    </row>
    <row r="71" customFormat="false" ht="12.8" hidden="false" customHeight="false" outlineLevel="0" collapsed="false">
      <c r="A71" s="0" t="n">
        <v>68</v>
      </c>
      <c r="B71" s="24" t="n">
        <v>1</v>
      </c>
      <c r="C71" s="24" t="n">
        <v>1</v>
      </c>
      <c r="D71" s="24" t="n">
        <v>1</v>
      </c>
      <c r="E71" s="24" t="n">
        <v>1</v>
      </c>
      <c r="F71" s="24" t="n">
        <v>1</v>
      </c>
      <c r="G71" s="0" t="n">
        <v>1</v>
      </c>
      <c r="H71" s="24" t="n">
        <v>1</v>
      </c>
      <c r="I71" s="0" t="n">
        <v>1</v>
      </c>
      <c r="J71" s="0" t="n">
        <v>1</v>
      </c>
      <c r="K71" s="0" t="n">
        <v>1</v>
      </c>
      <c r="L71" s="0" t="n">
        <v>1</v>
      </c>
      <c r="M71" s="0" t="n">
        <v>0</v>
      </c>
      <c r="O71" s="0" t="n">
        <v>-5</v>
      </c>
      <c r="Q71" s="0" t="n">
        <f aca="false">(1+O71/100)*$O$67</f>
        <v>195.658067</v>
      </c>
      <c r="S71" s="0" t="n">
        <v>562.649412048014</v>
      </c>
      <c r="T71" s="78" t="n">
        <v>0.0879080627001324</v>
      </c>
      <c r="U71" s="78" t="n">
        <v>0.00242307692307692</v>
      </c>
    </row>
    <row r="72" customFormat="false" ht="12.8" hidden="false" customHeight="false" outlineLevel="0" collapsed="false">
      <c r="A72" s="0" t="n">
        <v>69</v>
      </c>
      <c r="B72" s="24" t="n">
        <v>1</v>
      </c>
      <c r="C72" s="24" t="n">
        <v>1</v>
      </c>
      <c r="D72" s="24" t="n">
        <v>1</v>
      </c>
      <c r="E72" s="24" t="n">
        <v>1</v>
      </c>
      <c r="F72" s="24" t="n">
        <v>1</v>
      </c>
      <c r="G72" s="0" t="n">
        <v>1</v>
      </c>
      <c r="H72" s="24" t="n">
        <v>1</v>
      </c>
      <c r="I72" s="0" t="n">
        <v>1</v>
      </c>
      <c r="J72" s="0" t="n">
        <v>1</v>
      </c>
      <c r="K72" s="0" t="n">
        <v>1</v>
      </c>
      <c r="L72" s="0" t="n">
        <v>1</v>
      </c>
      <c r="M72" s="0" t="n">
        <v>0</v>
      </c>
      <c r="O72" s="0" t="n">
        <v>-3</v>
      </c>
      <c r="Q72" s="0" t="n">
        <f aca="false">(1+O72/100)*$O$67</f>
        <v>199.7771842</v>
      </c>
      <c r="S72" s="0" t="n">
        <v>571.441493723862</v>
      </c>
      <c r="T72" s="78" t="n">
        <v>0.0879080627001324</v>
      </c>
      <c r="U72" s="78" t="n">
        <v>0.00242307692307692</v>
      </c>
    </row>
    <row r="73" customFormat="false" ht="12.8" hidden="false" customHeight="false" outlineLevel="0" collapsed="false">
      <c r="A73" s="0" t="n">
        <v>70</v>
      </c>
      <c r="B73" s="24" t="n">
        <v>1</v>
      </c>
      <c r="C73" s="24" t="n">
        <v>1</v>
      </c>
      <c r="D73" s="24" t="n">
        <v>1</v>
      </c>
      <c r="E73" s="24" t="n">
        <v>1</v>
      </c>
      <c r="F73" s="24" t="n">
        <v>1</v>
      </c>
      <c r="G73" s="0" t="n">
        <v>1</v>
      </c>
      <c r="H73" s="24" t="n">
        <v>1</v>
      </c>
      <c r="I73" s="0" t="n">
        <v>1</v>
      </c>
      <c r="J73" s="0" t="n">
        <v>1</v>
      </c>
      <c r="K73" s="0" t="n">
        <v>1</v>
      </c>
      <c r="L73" s="0" t="n">
        <v>1</v>
      </c>
      <c r="M73" s="0" t="n">
        <v>0</v>
      </c>
      <c r="O73" s="0" t="n">
        <v>-1</v>
      </c>
      <c r="Q73" s="0" t="n">
        <f aca="false">(1+O73/100)*$O$67</f>
        <v>203.8963014</v>
      </c>
      <c r="S73" s="0" t="n">
        <v>572.453658404796</v>
      </c>
      <c r="T73" s="78" t="n">
        <v>0.0879080627001324</v>
      </c>
      <c r="U73" s="78" t="n">
        <v>0.00236923076923077</v>
      </c>
    </row>
    <row r="74" customFormat="false" ht="12.8" hidden="false" customHeight="false" outlineLevel="0" collapsed="false">
      <c r="A74" s="0" t="n">
        <v>71</v>
      </c>
      <c r="B74" s="24" t="n">
        <v>1</v>
      </c>
      <c r="C74" s="24" t="n">
        <v>1</v>
      </c>
      <c r="D74" s="24" t="n">
        <v>1</v>
      </c>
      <c r="E74" s="24" t="n">
        <v>1</v>
      </c>
      <c r="F74" s="24" t="n">
        <v>1</v>
      </c>
      <c r="G74" s="0" t="n">
        <v>1</v>
      </c>
      <c r="H74" s="24" t="n">
        <v>1</v>
      </c>
      <c r="I74" s="0" t="n">
        <v>1</v>
      </c>
      <c r="J74" s="0" t="n">
        <v>1</v>
      </c>
      <c r="K74" s="0" t="n">
        <v>1</v>
      </c>
      <c r="L74" s="0" t="n">
        <v>1</v>
      </c>
      <c r="M74" s="0" t="n">
        <v>0</v>
      </c>
      <c r="O74" s="0" t="n">
        <v>1</v>
      </c>
      <c r="Q74" s="0" t="n">
        <f aca="false">(1+O74/100)*$O$67</f>
        <v>208.0154186</v>
      </c>
      <c r="S74" s="0" t="n">
        <v>589.423912845532</v>
      </c>
      <c r="T74" s="78" t="n">
        <v>0.0879080627001324</v>
      </c>
      <c r="U74" s="78" t="n">
        <v>0.00242307692307692</v>
      </c>
    </row>
    <row r="75" customFormat="false" ht="12.8" hidden="false" customHeight="false" outlineLevel="0" collapsed="false">
      <c r="A75" s="0" t="n">
        <v>72</v>
      </c>
      <c r="B75" s="24" t="n">
        <v>1</v>
      </c>
      <c r="C75" s="24" t="n">
        <v>1</v>
      </c>
      <c r="D75" s="24" t="n">
        <v>1</v>
      </c>
      <c r="E75" s="24" t="n">
        <v>1</v>
      </c>
      <c r="F75" s="24" t="n">
        <v>1</v>
      </c>
      <c r="G75" s="0" t="n">
        <v>1</v>
      </c>
      <c r="H75" s="24" t="n">
        <v>1</v>
      </c>
      <c r="I75" s="0" t="n">
        <v>1</v>
      </c>
      <c r="J75" s="0" t="n">
        <v>1</v>
      </c>
      <c r="K75" s="0" t="n">
        <v>1</v>
      </c>
      <c r="L75" s="0" t="n">
        <v>1</v>
      </c>
      <c r="M75" s="0" t="n">
        <v>0</v>
      </c>
      <c r="O75" s="0" t="n">
        <v>3</v>
      </c>
      <c r="Q75" s="0" t="n">
        <f aca="false">(1+O75/100)*$O$67</f>
        <v>212.1345358</v>
      </c>
      <c r="S75" s="0" t="n">
        <v>607.533520251461</v>
      </c>
      <c r="T75" s="78" t="n">
        <v>0.0879080627001324</v>
      </c>
      <c r="U75" s="78" t="n">
        <v>0.00242307692307692</v>
      </c>
    </row>
    <row r="76" customFormat="false" ht="12.8" hidden="false" customHeight="false" outlineLevel="0" collapsed="false">
      <c r="A76" s="0" t="n">
        <v>73</v>
      </c>
      <c r="B76" s="24" t="n">
        <v>1</v>
      </c>
      <c r="C76" s="24" t="n">
        <v>1</v>
      </c>
      <c r="D76" s="24" t="n">
        <v>1</v>
      </c>
      <c r="E76" s="24" t="n">
        <v>1</v>
      </c>
      <c r="F76" s="24" t="n">
        <v>1</v>
      </c>
      <c r="G76" s="0" t="n">
        <v>1</v>
      </c>
      <c r="H76" s="24" t="n">
        <v>1</v>
      </c>
      <c r="I76" s="0" t="n">
        <v>1</v>
      </c>
      <c r="J76" s="0" t="n">
        <v>1</v>
      </c>
      <c r="K76" s="0" t="n">
        <v>1</v>
      </c>
      <c r="L76" s="0" t="n">
        <v>1</v>
      </c>
      <c r="M76" s="0" t="n">
        <v>0</v>
      </c>
      <c r="O76" s="0" t="n">
        <v>5</v>
      </c>
      <c r="Q76" s="0" t="n">
        <f aca="false">(1+O76/100)*$O$67</f>
        <v>216.253653</v>
      </c>
      <c r="S76" s="0" t="n">
        <v>601.056815655585</v>
      </c>
      <c r="T76" s="78" t="n">
        <v>0.0914361409770046</v>
      </c>
      <c r="U76" s="87" t="n">
        <v>0.00236923076923077</v>
      </c>
    </row>
    <row r="77" customFormat="false" ht="12.8" hidden="false" customHeight="false" outlineLevel="0" collapsed="false">
      <c r="A77" s="0" t="n">
        <v>74</v>
      </c>
      <c r="B77" s="24" t="n">
        <v>1</v>
      </c>
      <c r="C77" s="24" t="n">
        <v>1</v>
      </c>
      <c r="D77" s="24" t="n">
        <v>1</v>
      </c>
      <c r="E77" s="24" t="n">
        <v>1</v>
      </c>
      <c r="F77" s="24" t="n">
        <v>1</v>
      </c>
      <c r="G77" s="0" t="n">
        <v>1</v>
      </c>
      <c r="H77" s="24" t="n">
        <v>1</v>
      </c>
      <c r="I77" s="0" t="n">
        <v>1</v>
      </c>
      <c r="J77" s="0" t="n">
        <v>1</v>
      </c>
      <c r="K77" s="0" t="n">
        <v>1</v>
      </c>
      <c r="L77" s="0" t="n">
        <v>1</v>
      </c>
      <c r="M77" s="0" t="n">
        <v>0</v>
      </c>
      <c r="O77" s="0" t="n">
        <v>10</v>
      </c>
      <c r="Q77" s="0" t="n">
        <f aca="false">(1+O77/100)*$O$67</f>
        <v>226.551446</v>
      </c>
      <c r="S77" s="0" t="n">
        <v>640.752214024694</v>
      </c>
      <c r="T77" s="78" t="n">
        <v>0.0879080627001324</v>
      </c>
      <c r="U77" s="78" t="n">
        <v>0.00236923076923077</v>
      </c>
    </row>
    <row r="78" customFormat="false" ht="12.8" hidden="false" customHeight="false" outlineLevel="0" collapsed="false">
      <c r="A78" s="0" t="n">
        <v>75</v>
      </c>
      <c r="B78" s="24" t="n">
        <v>1</v>
      </c>
      <c r="C78" s="24" t="n">
        <v>1</v>
      </c>
      <c r="D78" s="24" t="n">
        <v>1</v>
      </c>
      <c r="E78" s="24" t="n">
        <v>1</v>
      </c>
      <c r="F78" s="24" t="n">
        <v>1</v>
      </c>
      <c r="G78" s="0" t="n">
        <v>1</v>
      </c>
      <c r="H78" s="24" t="n">
        <v>1</v>
      </c>
      <c r="I78" s="0" t="n">
        <v>1</v>
      </c>
      <c r="J78" s="0" t="n">
        <v>1</v>
      </c>
      <c r="K78" s="0" t="n">
        <v>1</v>
      </c>
      <c r="L78" s="0" t="n">
        <v>1</v>
      </c>
      <c r="M78" s="0" t="n">
        <v>0</v>
      </c>
      <c r="O78" s="0" t="n">
        <v>30</v>
      </c>
      <c r="Q78" s="0" t="n">
        <f aca="false">(1+O78/100)*$O$67</f>
        <v>267.742618</v>
      </c>
      <c r="S78" s="0" t="n">
        <v>752.911278709201</v>
      </c>
      <c r="T78" s="78" t="n">
        <v>0.0879080627001324</v>
      </c>
      <c r="U78" s="78" t="n">
        <v>0.00236923076923077</v>
      </c>
    </row>
    <row r="79" customFormat="false" ht="12.8" hidden="false" customHeight="false" outlineLevel="0" collapsed="false">
      <c r="A79" s="0" t="n">
        <v>76</v>
      </c>
      <c r="B79" s="24" t="n">
        <v>1</v>
      </c>
      <c r="C79" s="24" t="n">
        <v>1</v>
      </c>
      <c r="D79" s="24" t="n">
        <v>1</v>
      </c>
      <c r="E79" s="24" t="n">
        <v>1</v>
      </c>
      <c r="F79" s="24" t="n">
        <v>1</v>
      </c>
      <c r="G79" s="0" t="n">
        <v>1</v>
      </c>
      <c r="H79" s="24" t="n">
        <v>1</v>
      </c>
      <c r="I79" s="0" t="n">
        <v>1</v>
      </c>
      <c r="J79" s="0" t="n">
        <v>1</v>
      </c>
      <c r="K79" s="0" t="n">
        <v>1</v>
      </c>
      <c r="L79" s="0" t="n">
        <v>1</v>
      </c>
      <c r="M79" s="0" t="n">
        <v>0</v>
      </c>
    </row>
    <row r="80" customFormat="false" ht="12.8" hidden="false" customHeight="false" outlineLevel="0" collapsed="false">
      <c r="A80" s="0" t="n">
        <v>77</v>
      </c>
      <c r="B80" s="24" t="n">
        <v>1</v>
      </c>
      <c r="C80" s="24" t="n">
        <v>1</v>
      </c>
      <c r="D80" s="24" t="n">
        <v>1</v>
      </c>
      <c r="E80" s="24" t="n">
        <v>1</v>
      </c>
      <c r="F80" s="24" t="n">
        <v>1</v>
      </c>
      <c r="G80" s="0" t="n">
        <v>1</v>
      </c>
      <c r="H80" s="24" t="n">
        <v>1</v>
      </c>
      <c r="I80" s="0" t="n">
        <v>1</v>
      </c>
      <c r="J80" s="0" t="n">
        <v>1</v>
      </c>
      <c r="K80" s="0" t="n">
        <v>1</v>
      </c>
      <c r="L80" s="0" t="n">
        <v>1</v>
      </c>
      <c r="M80" s="0" t="n">
        <v>0</v>
      </c>
      <c r="O80" s="85" t="s">
        <v>106</v>
      </c>
      <c r="P80" s="85"/>
      <c r="Q80" s="85"/>
      <c r="R80" s="85"/>
      <c r="S80" s="85"/>
      <c r="T80" s="85"/>
      <c r="U80" s="85"/>
      <c r="V80" s="85"/>
      <c r="W80" s="85"/>
      <c r="X80" s="85"/>
      <c r="Y80" s="85"/>
      <c r="Z80" s="85"/>
      <c r="AA80" s="85"/>
      <c r="AB80" s="85"/>
      <c r="AC80" s="85"/>
    </row>
    <row r="81" customFormat="false" ht="12.8" hidden="false" customHeight="false" outlineLevel="0" collapsed="false">
      <c r="A81" s="0" t="n">
        <v>78</v>
      </c>
      <c r="B81" s="40" t="n">
        <v>1</v>
      </c>
      <c r="C81" s="40" t="n">
        <v>1</v>
      </c>
      <c r="D81" s="40" t="n">
        <v>1</v>
      </c>
      <c r="E81" s="40" t="n">
        <v>1</v>
      </c>
      <c r="F81" s="40" t="n">
        <v>1</v>
      </c>
      <c r="G81" s="39" t="n">
        <v>1</v>
      </c>
      <c r="H81" s="40" t="n">
        <v>1</v>
      </c>
      <c r="I81" s="39" t="n">
        <v>1</v>
      </c>
      <c r="J81" s="39" t="n">
        <v>1</v>
      </c>
      <c r="K81" s="39" t="n">
        <v>1</v>
      </c>
      <c r="L81" s="39" t="n">
        <v>1</v>
      </c>
      <c r="M81" s="39" t="n">
        <v>0</v>
      </c>
      <c r="O81" s="0" t="s">
        <v>107</v>
      </c>
      <c r="Y81" s="0" t="s">
        <v>108</v>
      </c>
    </row>
    <row r="82" customFormat="false" ht="12.8" hidden="false" customHeight="false" outlineLevel="0" collapsed="false">
      <c r="A82" s="0" t="n">
        <v>79</v>
      </c>
      <c r="B82" s="24" t="n">
        <v>1</v>
      </c>
      <c r="C82" s="24" t="n">
        <v>1</v>
      </c>
      <c r="D82" s="24" t="n">
        <v>1</v>
      </c>
      <c r="E82" s="24" t="n">
        <v>1</v>
      </c>
      <c r="F82" s="24" t="n">
        <v>1</v>
      </c>
      <c r="G82" s="0" t="n">
        <v>1</v>
      </c>
      <c r="H82" s="24" t="n">
        <v>1</v>
      </c>
      <c r="I82" s="0" t="n">
        <v>1</v>
      </c>
      <c r="J82" s="0" t="n">
        <v>1</v>
      </c>
      <c r="K82" s="0" t="n">
        <v>1</v>
      </c>
      <c r="L82" s="0" t="n">
        <v>1</v>
      </c>
      <c r="M82" s="0" t="n">
        <v>0</v>
      </c>
      <c r="O82" s="0" t="n">
        <v>0.566</v>
      </c>
      <c r="Y82" s="0" t="n">
        <v>0.30075</v>
      </c>
    </row>
    <row r="83" customFormat="false" ht="12.8" hidden="false" customHeight="false" outlineLevel="0" collapsed="false">
      <c r="A83" s="0" t="n">
        <v>80</v>
      </c>
      <c r="B83" s="24" t="n">
        <v>1</v>
      </c>
      <c r="C83" s="24" t="n">
        <v>1</v>
      </c>
      <c r="D83" s="24" t="n">
        <v>1</v>
      </c>
      <c r="E83" s="24" t="n">
        <v>1</v>
      </c>
      <c r="F83" s="24" t="n">
        <v>1</v>
      </c>
      <c r="G83" s="0" t="n">
        <v>1</v>
      </c>
      <c r="H83" s="24" t="n">
        <v>1</v>
      </c>
      <c r="I83" s="0" t="n">
        <v>1</v>
      </c>
      <c r="J83" s="0" t="n">
        <v>1</v>
      </c>
      <c r="K83" s="0" t="n">
        <v>1</v>
      </c>
      <c r="L83" s="0" t="n">
        <v>1</v>
      </c>
      <c r="M83" s="0" t="n">
        <v>0</v>
      </c>
      <c r="O83" s="0" t="s">
        <v>50</v>
      </c>
      <c r="Q83" s="0" t="s">
        <v>104</v>
      </c>
      <c r="S83" s="0" t="s">
        <v>105</v>
      </c>
      <c r="T83" s="0" t="s">
        <v>99</v>
      </c>
      <c r="U83" s="0" t="s">
        <v>100</v>
      </c>
      <c r="Y83" s="0" t="s">
        <v>50</v>
      </c>
      <c r="AA83" s="0" t="s">
        <v>104</v>
      </c>
      <c r="AC83" s="0" t="s">
        <v>105</v>
      </c>
      <c r="AD83" s="0" t="s">
        <v>99</v>
      </c>
      <c r="AE83" s="0" t="s">
        <v>100</v>
      </c>
    </row>
    <row r="84" customFormat="false" ht="12.8" hidden="false" customHeight="false" outlineLevel="0" collapsed="false">
      <c r="A84" s="0" t="n">
        <v>81</v>
      </c>
      <c r="B84" s="24" t="n">
        <v>1</v>
      </c>
      <c r="C84" s="24" t="n">
        <v>1</v>
      </c>
      <c r="D84" s="24" t="n">
        <v>1</v>
      </c>
      <c r="E84" s="24" t="n">
        <v>1</v>
      </c>
      <c r="F84" s="24" t="n">
        <v>1</v>
      </c>
      <c r="G84" s="0" t="n">
        <v>1</v>
      </c>
      <c r="H84" s="24" t="n">
        <v>1</v>
      </c>
      <c r="I84" s="0" t="n">
        <v>1</v>
      </c>
      <c r="J84" s="0" t="n">
        <v>1</v>
      </c>
      <c r="K84" s="0" t="n">
        <v>1</v>
      </c>
      <c r="L84" s="0" t="n">
        <v>1</v>
      </c>
      <c r="M84" s="0" t="n">
        <v>0</v>
      </c>
      <c r="O84" s="0" t="n">
        <v>-30</v>
      </c>
      <c r="Q84" s="0" t="n">
        <f aca="false">(1+O84/100)*$O$82</f>
        <v>0.3962</v>
      </c>
      <c r="S84" s="0" t="n">
        <v>700.299193086418</v>
      </c>
      <c r="T84" s="78" t="n">
        <v>0.0879080627001324</v>
      </c>
      <c r="U84" s="78" t="n">
        <v>0.00236923076923077</v>
      </c>
      <c r="Y84" s="0" t="n">
        <v>-30</v>
      </c>
      <c r="AA84" s="0" t="n">
        <f aca="false">(1+Y84/100)*$Y$82</f>
        <v>0.210525</v>
      </c>
      <c r="AC84" s="0" t="n">
        <v>616.530096964199</v>
      </c>
      <c r="AD84" s="78" t="n">
        <v>0.0879080627001324</v>
      </c>
      <c r="AE84" s="78" t="n">
        <v>0.00242307692307692</v>
      </c>
    </row>
    <row r="85" customFormat="false" ht="12.8" hidden="false" customHeight="false" outlineLevel="0" collapsed="false">
      <c r="A85" s="0" t="n">
        <v>82</v>
      </c>
      <c r="B85" s="24" t="n">
        <v>1</v>
      </c>
      <c r="C85" s="24" t="n">
        <v>1</v>
      </c>
      <c r="D85" s="24" t="n">
        <v>1</v>
      </c>
      <c r="E85" s="24" t="n">
        <v>1</v>
      </c>
      <c r="F85" s="24" t="n">
        <v>1</v>
      </c>
      <c r="G85" s="0" t="n">
        <v>1</v>
      </c>
      <c r="H85" s="24" t="n">
        <v>1</v>
      </c>
      <c r="I85" s="0" t="n">
        <v>1</v>
      </c>
      <c r="J85" s="0" t="n">
        <v>1</v>
      </c>
      <c r="K85" s="0" t="n">
        <v>1</v>
      </c>
      <c r="L85" s="0" t="n">
        <v>1</v>
      </c>
      <c r="M85" s="0" t="n">
        <v>0</v>
      </c>
      <c r="O85" s="86" t="n">
        <v>-10</v>
      </c>
      <c r="Q85" s="0" t="n">
        <f aca="false">(1+O85/100)*$O$82</f>
        <v>0.5094</v>
      </c>
      <c r="S85" s="0" t="n">
        <v>612.375384562758</v>
      </c>
      <c r="T85" s="78" t="n">
        <v>0.0879080627001324</v>
      </c>
      <c r="U85" s="78" t="n">
        <v>0.00236923076923077</v>
      </c>
      <c r="Y85" s="86" t="n">
        <v>-10</v>
      </c>
      <c r="AA85" s="0" t="n">
        <f aca="false">(1+Y85/100)*$Y$82</f>
        <v>0.270675</v>
      </c>
      <c r="AC85" s="0" t="n">
        <v>584.843486206109</v>
      </c>
      <c r="AD85" s="78" t="n">
        <v>0.0879080627001324</v>
      </c>
      <c r="AE85" s="78" t="n">
        <v>0.00236923076923077</v>
      </c>
    </row>
    <row r="86" customFormat="false" ht="12.8" hidden="false" customHeight="false" outlineLevel="0" collapsed="false">
      <c r="A86" s="0" t="n">
        <v>83</v>
      </c>
      <c r="B86" s="24" t="n">
        <v>1</v>
      </c>
      <c r="C86" s="24" t="n">
        <v>1</v>
      </c>
      <c r="D86" s="24" t="n">
        <v>1</v>
      </c>
      <c r="E86" s="24" t="n">
        <v>1</v>
      </c>
      <c r="F86" s="24" t="n">
        <v>1</v>
      </c>
      <c r="G86" s="0" t="n">
        <v>1</v>
      </c>
      <c r="H86" s="24" t="n">
        <v>1</v>
      </c>
      <c r="I86" s="0" t="n">
        <v>1</v>
      </c>
      <c r="J86" s="0" t="n">
        <v>1</v>
      </c>
      <c r="K86" s="0" t="n">
        <v>1</v>
      </c>
      <c r="L86" s="0" t="n">
        <v>1</v>
      </c>
      <c r="M86" s="0" t="n">
        <v>0</v>
      </c>
      <c r="O86" s="0" t="n">
        <v>-5</v>
      </c>
      <c r="Q86" s="0" t="n">
        <f aca="false">(1+O86/100)*$O$82</f>
        <v>0.5377</v>
      </c>
      <c r="S86" s="0" t="n">
        <v>581.064191532604</v>
      </c>
      <c r="T86" s="78" t="n">
        <v>0.0879080627001324</v>
      </c>
      <c r="U86" s="78" t="n">
        <v>0.00236923076923077</v>
      </c>
      <c r="Y86" s="0" t="n">
        <v>-5</v>
      </c>
      <c r="AA86" s="0" t="n">
        <f aca="false">(1+Y86/100)*$Y$82</f>
        <v>0.2857125</v>
      </c>
      <c r="AC86" s="0" t="n">
        <v>605.133727891064</v>
      </c>
      <c r="AD86" s="78" t="n">
        <v>0.0879080627001324</v>
      </c>
      <c r="AE86" s="78" t="n">
        <v>0.00242307692307692</v>
      </c>
    </row>
    <row r="87" customFormat="false" ht="12.8" hidden="false" customHeight="false" outlineLevel="0" collapsed="false">
      <c r="A87" s="0" t="n">
        <v>84</v>
      </c>
      <c r="B87" s="24" t="n">
        <v>1</v>
      </c>
      <c r="C87" s="24" t="n">
        <v>1</v>
      </c>
      <c r="D87" s="24" t="n">
        <v>1</v>
      </c>
      <c r="E87" s="24" t="n">
        <v>1</v>
      </c>
      <c r="F87" s="24" t="n">
        <v>1</v>
      </c>
      <c r="G87" s="0" t="n">
        <v>1</v>
      </c>
      <c r="H87" s="24" t="n">
        <v>1</v>
      </c>
      <c r="I87" s="0" t="n">
        <v>1</v>
      </c>
      <c r="J87" s="0" t="n">
        <v>1</v>
      </c>
      <c r="K87" s="0" t="n">
        <v>1</v>
      </c>
      <c r="L87" s="0" t="n">
        <v>1</v>
      </c>
      <c r="M87" s="0" t="n">
        <v>0</v>
      </c>
      <c r="O87" s="0" t="n">
        <v>-3</v>
      </c>
      <c r="Q87" s="0" t="n">
        <f aca="false">(1+O87/100)*$O$82</f>
        <v>0.54902</v>
      </c>
      <c r="S87" s="19" t="n">
        <v>573.744062925941</v>
      </c>
      <c r="T87" s="78" t="n">
        <v>0.0914361409770046</v>
      </c>
      <c r="U87" s="78" t="n">
        <v>0.00236923076923077</v>
      </c>
      <c r="Y87" s="0" t="n">
        <v>-3</v>
      </c>
      <c r="AA87" s="0" t="n">
        <f aca="false">(1+Y87/100)*$Y$82</f>
        <v>0.2917275</v>
      </c>
      <c r="AC87" s="0" t="n">
        <v>572.567372316343</v>
      </c>
      <c r="AD87" s="78" t="n">
        <v>0.0879080627001324</v>
      </c>
      <c r="AE87" s="78" t="n">
        <v>0.00236923076923077</v>
      </c>
    </row>
    <row r="88" customFormat="false" ht="12.8" hidden="false" customHeight="false" outlineLevel="0" collapsed="false">
      <c r="A88" s="0" t="n">
        <v>85</v>
      </c>
      <c r="B88" s="24" t="n">
        <v>1</v>
      </c>
      <c r="C88" s="24" t="n">
        <v>1</v>
      </c>
      <c r="D88" s="24" t="n">
        <v>1</v>
      </c>
      <c r="E88" s="24" t="n">
        <v>1</v>
      </c>
      <c r="F88" s="24" t="n">
        <v>1</v>
      </c>
      <c r="G88" s="0" t="n">
        <v>1</v>
      </c>
      <c r="H88" s="24" t="n">
        <v>1</v>
      </c>
      <c r="I88" s="0" t="n">
        <v>1</v>
      </c>
      <c r="J88" s="0" t="n">
        <v>1</v>
      </c>
      <c r="K88" s="0" t="n">
        <v>1</v>
      </c>
      <c r="L88" s="0" t="n">
        <v>1</v>
      </c>
      <c r="M88" s="0" t="n">
        <v>0</v>
      </c>
      <c r="O88" s="0" t="n">
        <v>-1</v>
      </c>
      <c r="Q88" s="0" t="n">
        <f aca="false">(1+O88/100)*$O$82</f>
        <v>0.56034</v>
      </c>
      <c r="S88" s="0" t="n">
        <v>590.508666982657</v>
      </c>
      <c r="T88" s="78" t="n">
        <v>0.0879080627001324</v>
      </c>
      <c r="U88" s="78" t="n">
        <v>0.00242307692307692</v>
      </c>
      <c r="Y88" s="0" t="n">
        <v>-1</v>
      </c>
      <c r="AA88" s="0" t="n">
        <f aca="false">(1+Y88/100)*$Y$82</f>
        <v>0.2977425</v>
      </c>
      <c r="AC88" s="0" t="n">
        <v>596.321765328455</v>
      </c>
      <c r="AD88" s="78" t="n">
        <v>0.0879080627001324</v>
      </c>
      <c r="AE88" s="78" t="n">
        <v>0.00236923076923077</v>
      </c>
    </row>
    <row r="89" customFormat="false" ht="12.8" hidden="false" customHeight="false" outlineLevel="0" collapsed="false">
      <c r="A89" s="0" t="n">
        <v>86</v>
      </c>
      <c r="B89" s="24" t="n">
        <v>1</v>
      </c>
      <c r="C89" s="24" t="n">
        <v>1</v>
      </c>
      <c r="D89" s="24" t="n">
        <v>1</v>
      </c>
      <c r="E89" s="24" t="n">
        <v>1</v>
      </c>
      <c r="F89" s="24" t="n">
        <v>1</v>
      </c>
      <c r="G89" s="0" t="n">
        <v>1</v>
      </c>
      <c r="H89" s="24" t="n">
        <v>1</v>
      </c>
      <c r="I89" s="0" t="n">
        <v>1</v>
      </c>
      <c r="J89" s="0" t="n">
        <v>1</v>
      </c>
      <c r="K89" s="0" t="n">
        <v>1</v>
      </c>
      <c r="L89" s="0" t="n">
        <v>1</v>
      </c>
      <c r="M89" s="0" t="n">
        <v>0</v>
      </c>
      <c r="O89" s="0" t="n">
        <v>1</v>
      </c>
      <c r="Q89" s="0" t="n">
        <f aca="false">(1+O89/100)*$O$82</f>
        <v>0.57166</v>
      </c>
      <c r="S89" s="0" t="n">
        <v>576.186229064496</v>
      </c>
      <c r="T89" s="78" t="n">
        <v>0.0914361409770046</v>
      </c>
      <c r="U89" s="78" t="n">
        <v>0.00236923076923077</v>
      </c>
      <c r="Y89" s="0" t="n">
        <v>1</v>
      </c>
      <c r="AA89" s="0" t="n">
        <f aca="false">(1+Y89/100)*$Y$82</f>
        <v>0.3037575</v>
      </c>
      <c r="AC89" s="0" t="n">
        <v>591.239892625999</v>
      </c>
      <c r="AD89" s="78" t="n">
        <v>0.0879080627001324</v>
      </c>
      <c r="AE89" s="78" t="n">
        <v>0.00242307692307692</v>
      </c>
    </row>
    <row r="90" customFormat="false" ht="12.8" hidden="false" customHeight="false" outlineLevel="0" collapsed="false">
      <c r="A90" s="0" t="n">
        <v>87</v>
      </c>
      <c r="B90" s="24" t="n">
        <v>1</v>
      </c>
      <c r="C90" s="24" t="n">
        <v>1</v>
      </c>
      <c r="D90" s="24" t="n">
        <v>1</v>
      </c>
      <c r="E90" s="24" t="n">
        <v>1</v>
      </c>
      <c r="F90" s="24" t="n">
        <v>1</v>
      </c>
      <c r="G90" s="0" t="n">
        <v>1</v>
      </c>
      <c r="H90" s="24" t="n">
        <v>1</v>
      </c>
      <c r="I90" s="0" t="n">
        <v>1</v>
      </c>
      <c r="J90" s="0" t="n">
        <v>1</v>
      </c>
      <c r="K90" s="0" t="n">
        <v>1</v>
      </c>
      <c r="L90" s="0" t="n">
        <v>1</v>
      </c>
      <c r="M90" s="0" t="n">
        <v>0</v>
      </c>
      <c r="O90" s="0" t="n">
        <v>3</v>
      </c>
      <c r="Q90" s="0" t="n">
        <f aca="false">(1+O90/100)*$O$82</f>
        <v>0.58298</v>
      </c>
      <c r="S90" s="0" t="n">
        <v>569.743178432371</v>
      </c>
      <c r="T90" s="78" t="n">
        <v>0.0879080627001324</v>
      </c>
      <c r="U90" s="78" t="n">
        <v>0.00236923076923077</v>
      </c>
      <c r="Y90" s="0" t="n">
        <v>3</v>
      </c>
      <c r="AA90" s="0" t="n">
        <f aca="false">(1+Y90/100)*$Y$82</f>
        <v>0.3097725</v>
      </c>
      <c r="AC90" s="0" t="n">
        <v>583.022577333485</v>
      </c>
      <c r="AD90" s="78" t="n">
        <v>0.0879080627001324</v>
      </c>
      <c r="AE90" s="78" t="n">
        <v>0.00242307692307692</v>
      </c>
    </row>
    <row r="91" customFormat="false" ht="12.8" hidden="false" customHeight="false" outlineLevel="0" collapsed="false">
      <c r="A91" s="0" t="n">
        <v>88</v>
      </c>
      <c r="B91" s="24" t="n">
        <v>1</v>
      </c>
      <c r="C91" s="24" t="n">
        <v>1</v>
      </c>
      <c r="D91" s="24" t="n">
        <v>1</v>
      </c>
      <c r="E91" s="24" t="n">
        <v>1</v>
      </c>
      <c r="F91" s="24" t="n">
        <v>1</v>
      </c>
      <c r="G91" s="0" t="n">
        <v>1</v>
      </c>
      <c r="H91" s="24" t="n">
        <v>1</v>
      </c>
      <c r="I91" s="0" t="n">
        <v>1</v>
      </c>
      <c r="J91" s="0" t="n">
        <v>1</v>
      </c>
      <c r="K91" s="0" t="n">
        <v>1</v>
      </c>
      <c r="L91" s="0" t="n">
        <v>1</v>
      </c>
      <c r="M91" s="0" t="n">
        <v>0</v>
      </c>
      <c r="O91" s="0" t="n">
        <v>5</v>
      </c>
      <c r="Q91" s="0" t="n">
        <f aca="false">(1+O91/100)*$O$82</f>
        <v>0.5943</v>
      </c>
      <c r="S91" s="0" t="n">
        <v>568.327218449841</v>
      </c>
      <c r="T91" s="78" t="n">
        <v>0.0879080627001324</v>
      </c>
      <c r="U91" s="87" t="n">
        <v>0.00242307692307692</v>
      </c>
      <c r="Y91" s="0" t="n">
        <v>5</v>
      </c>
      <c r="AA91" s="0" t="n">
        <f aca="false">(1+Y91/100)*$Y$82</f>
        <v>0.3157875</v>
      </c>
      <c r="AC91" s="0" t="n">
        <v>570.633167950928</v>
      </c>
      <c r="AD91" s="78" t="n">
        <v>0.0914361409770046</v>
      </c>
      <c r="AE91" s="87" t="n">
        <v>0.00236923076923077</v>
      </c>
    </row>
    <row r="92" customFormat="false" ht="12.8" hidden="false" customHeight="false" outlineLevel="0" collapsed="false">
      <c r="A92" s="0" t="n">
        <v>89</v>
      </c>
      <c r="B92" s="24" t="n">
        <v>1</v>
      </c>
      <c r="C92" s="24" t="n">
        <v>1</v>
      </c>
      <c r="D92" s="24" t="n">
        <v>1</v>
      </c>
      <c r="E92" s="24" t="n">
        <v>1</v>
      </c>
      <c r="F92" s="24" t="n">
        <v>1</v>
      </c>
      <c r="G92" s="0" t="n">
        <v>1</v>
      </c>
      <c r="H92" s="24" t="n">
        <v>1</v>
      </c>
      <c r="I92" s="0" t="n">
        <v>1</v>
      </c>
      <c r="J92" s="0" t="n">
        <v>1</v>
      </c>
      <c r="K92" s="0" t="n">
        <v>1</v>
      </c>
      <c r="L92" s="0" t="n">
        <v>1</v>
      </c>
      <c r="M92" s="0" t="n">
        <v>0</v>
      </c>
      <c r="O92" s="0" t="n">
        <v>10</v>
      </c>
      <c r="Q92" s="0" t="n">
        <f aca="false">(1+O92/100)*$O$82</f>
        <v>0.6226</v>
      </c>
      <c r="S92" s="0" t="n">
        <v>540.964753510515</v>
      </c>
      <c r="T92" s="78" t="n">
        <v>0.0879080627001324</v>
      </c>
      <c r="U92" s="78" t="n">
        <v>0.00236923076923077</v>
      </c>
      <c r="Y92" s="0" t="n">
        <v>10</v>
      </c>
      <c r="AA92" s="0" t="n">
        <f aca="false">(1+Y92/100)*$Y$82</f>
        <v>0.330825</v>
      </c>
      <c r="AC92" s="0" t="n">
        <v>573.706606998301</v>
      </c>
      <c r="AD92" s="78" t="n">
        <v>0.0879080627001324</v>
      </c>
      <c r="AE92" s="78" t="n">
        <v>0.00242307692307692</v>
      </c>
    </row>
    <row r="93" customFormat="false" ht="12.8" hidden="false" customHeight="false" outlineLevel="0" collapsed="false">
      <c r="A93" s="0" t="n">
        <v>90</v>
      </c>
      <c r="B93" s="24" t="n">
        <v>1</v>
      </c>
      <c r="C93" s="24" t="n">
        <v>1</v>
      </c>
      <c r="D93" s="24" t="n">
        <v>1</v>
      </c>
      <c r="E93" s="24" t="n">
        <v>1</v>
      </c>
      <c r="F93" s="24" t="n">
        <v>1</v>
      </c>
      <c r="G93" s="0" t="n">
        <v>1</v>
      </c>
      <c r="H93" s="24" t="n">
        <v>1</v>
      </c>
      <c r="I93" s="0" t="n">
        <v>1</v>
      </c>
      <c r="J93" s="0" t="n">
        <v>1</v>
      </c>
      <c r="K93" s="0" t="n">
        <v>1</v>
      </c>
      <c r="L93" s="0" t="n">
        <v>1</v>
      </c>
      <c r="M93" s="0" t="n">
        <v>0</v>
      </c>
      <c r="O93" s="0" t="n">
        <v>30</v>
      </c>
      <c r="Q93" s="0" t="n">
        <f aca="false">(1+O93/100)*$O$82</f>
        <v>0.7358</v>
      </c>
      <c r="S93" s="0" t="n">
        <v>511.999537444372</v>
      </c>
      <c r="T93" s="78" t="n">
        <v>0.0914361409770046</v>
      </c>
      <c r="U93" s="78" t="n">
        <v>0.00236923076923077</v>
      </c>
      <c r="Y93" s="0" t="n">
        <v>30</v>
      </c>
      <c r="AA93" s="0" t="n">
        <f aca="false">(1+Y93/100)*$Y$82</f>
        <v>0.390975</v>
      </c>
      <c r="AC93" s="0" t="n">
        <v>550.679782311394</v>
      </c>
      <c r="AD93" s="78" t="n">
        <v>0.0914361409770046</v>
      </c>
      <c r="AE93" s="78" t="n">
        <v>0.00242307692307692</v>
      </c>
    </row>
    <row r="94" customFormat="false" ht="12.8" hidden="false" customHeight="false" outlineLevel="0" collapsed="false">
      <c r="A94" s="0" t="n">
        <v>91</v>
      </c>
      <c r="B94" s="24" t="n">
        <v>1</v>
      </c>
      <c r="C94" s="24" t="n">
        <v>1</v>
      </c>
      <c r="D94" s="24" t="n">
        <v>1</v>
      </c>
      <c r="E94" s="24" t="n">
        <v>1</v>
      </c>
      <c r="F94" s="24" t="n">
        <v>1</v>
      </c>
      <c r="G94" s="0" t="n">
        <v>1</v>
      </c>
      <c r="H94" s="24" t="n">
        <v>1</v>
      </c>
      <c r="I94" s="0" t="n">
        <v>1</v>
      </c>
      <c r="J94" s="0" t="n">
        <v>1</v>
      </c>
      <c r="K94" s="0" t="n">
        <v>1</v>
      </c>
      <c r="L94" s="0" t="n">
        <v>1</v>
      </c>
      <c r="M94" s="0" t="n">
        <v>0</v>
      </c>
    </row>
    <row r="95" customFormat="false" ht="12.8" hidden="false" customHeight="false" outlineLevel="0" collapsed="false">
      <c r="A95" s="0" t="n">
        <v>92</v>
      </c>
      <c r="B95" s="24" t="n">
        <v>1</v>
      </c>
      <c r="C95" s="24" t="n">
        <v>1</v>
      </c>
      <c r="D95" s="24" t="n">
        <v>1</v>
      </c>
      <c r="E95" s="24" t="n">
        <v>1</v>
      </c>
      <c r="F95" s="24" t="n">
        <v>1</v>
      </c>
      <c r="G95" s="0" t="n">
        <v>1</v>
      </c>
      <c r="H95" s="24" t="n">
        <v>1</v>
      </c>
      <c r="I95" s="0" t="n">
        <v>1</v>
      </c>
      <c r="J95" s="0" t="n">
        <v>1</v>
      </c>
      <c r="K95" s="0" t="n">
        <v>1</v>
      </c>
      <c r="L95" s="0" t="n">
        <v>1</v>
      </c>
      <c r="M95" s="0" t="n">
        <v>0</v>
      </c>
      <c r="O95" s="0" t="s">
        <v>109</v>
      </c>
      <c r="Y95" s="0" t="s">
        <v>110</v>
      </c>
    </row>
    <row r="96" customFormat="false" ht="12.8" hidden="false" customHeight="false" outlineLevel="0" collapsed="false">
      <c r="A96" s="0" t="n">
        <v>93</v>
      </c>
      <c r="B96" s="24" t="n">
        <v>1</v>
      </c>
      <c r="C96" s="24" t="n">
        <v>1</v>
      </c>
      <c r="D96" s="24" t="n">
        <v>1</v>
      </c>
      <c r="E96" s="24" t="n">
        <v>1</v>
      </c>
      <c r="F96" s="24" t="n">
        <v>1</v>
      </c>
      <c r="G96" s="0" t="n">
        <v>1</v>
      </c>
      <c r="H96" s="24" t="n">
        <v>1</v>
      </c>
      <c r="I96" s="0" t="n">
        <v>1</v>
      </c>
      <c r="J96" s="0" t="n">
        <v>1</v>
      </c>
      <c r="K96" s="0" t="n">
        <v>1</v>
      </c>
      <c r="L96" s="0" t="n">
        <v>1</v>
      </c>
      <c r="M96" s="0" t="n">
        <v>0</v>
      </c>
      <c r="O96" s="0" t="n">
        <v>0.0755</v>
      </c>
      <c r="Y96" s="0" t="n">
        <v>0.05775</v>
      </c>
    </row>
    <row r="97" customFormat="false" ht="12.8" hidden="false" customHeight="false" outlineLevel="0" collapsed="false">
      <c r="A97" s="0" t="n">
        <v>94</v>
      </c>
      <c r="B97" s="24" t="n">
        <v>1</v>
      </c>
      <c r="C97" s="24" t="n">
        <v>1</v>
      </c>
      <c r="D97" s="24" t="n">
        <v>1</v>
      </c>
      <c r="E97" s="24" t="n">
        <v>1</v>
      </c>
      <c r="F97" s="24" t="n">
        <v>1</v>
      </c>
      <c r="G97" s="0" t="n">
        <v>1</v>
      </c>
      <c r="H97" s="24" t="n">
        <v>1</v>
      </c>
      <c r="I97" s="0" t="n">
        <v>1</v>
      </c>
      <c r="J97" s="0" t="n">
        <v>1</v>
      </c>
      <c r="K97" s="0" t="n">
        <v>1</v>
      </c>
      <c r="L97" s="0" t="n">
        <v>1</v>
      </c>
      <c r="M97" s="0" t="n">
        <v>0</v>
      </c>
      <c r="O97" s="0" t="s">
        <v>50</v>
      </c>
      <c r="Q97" s="0" t="s">
        <v>104</v>
      </c>
      <c r="S97" s="0" t="s">
        <v>105</v>
      </c>
      <c r="T97" s="0" t="s">
        <v>99</v>
      </c>
      <c r="U97" s="0" t="s">
        <v>100</v>
      </c>
      <c r="Y97" s="0" t="s">
        <v>50</v>
      </c>
      <c r="AA97" s="0" t="s">
        <v>104</v>
      </c>
      <c r="AC97" s="0" t="s">
        <v>105</v>
      </c>
      <c r="AD97" s="0" t="s">
        <v>99</v>
      </c>
      <c r="AE97" s="0" t="s">
        <v>100</v>
      </c>
    </row>
    <row r="98" customFormat="false" ht="12.8" hidden="false" customHeight="false" outlineLevel="0" collapsed="false">
      <c r="A98" s="0" t="n">
        <v>95</v>
      </c>
      <c r="B98" s="24" t="n">
        <v>1</v>
      </c>
      <c r="C98" s="24" t="n">
        <v>1</v>
      </c>
      <c r="D98" s="24" t="n">
        <v>1</v>
      </c>
      <c r="E98" s="24" t="n">
        <v>1</v>
      </c>
      <c r="F98" s="24" t="n">
        <v>1</v>
      </c>
      <c r="G98" s="0" t="n">
        <v>1</v>
      </c>
      <c r="H98" s="24" t="n">
        <v>1</v>
      </c>
      <c r="I98" s="0" t="n">
        <v>1</v>
      </c>
      <c r="J98" s="0" t="n">
        <v>1</v>
      </c>
      <c r="K98" s="0" t="n">
        <v>1</v>
      </c>
      <c r="L98" s="0" t="n">
        <v>1</v>
      </c>
      <c r="M98" s="0" t="n">
        <v>0</v>
      </c>
      <c r="O98" s="0" t="n">
        <v>-30</v>
      </c>
      <c r="Q98" s="0" t="n">
        <f aca="false">(1+O98/100)*$O$96</f>
        <v>0.05285</v>
      </c>
      <c r="S98" s="0" t="n">
        <v>593.214529952449</v>
      </c>
      <c r="T98" s="78" t="n">
        <v>0.0879080627001324</v>
      </c>
      <c r="U98" s="78" t="n">
        <v>0.00236923076923077</v>
      </c>
      <c r="Y98" s="0" t="n">
        <v>-30</v>
      </c>
      <c r="AA98" s="0" t="n">
        <f aca="false">(1+Y98/100)*$Y$96</f>
        <v>0.040425</v>
      </c>
      <c r="AC98" s="0" t="n">
        <v>622.160176201238</v>
      </c>
      <c r="AD98" s="78" t="n">
        <v>0.0879080627001324</v>
      </c>
      <c r="AE98" s="78" t="n">
        <v>0.00242307692307692</v>
      </c>
    </row>
    <row r="99" customFormat="false" ht="12.8" hidden="false" customHeight="false" outlineLevel="0" collapsed="false">
      <c r="A99" s="0" t="n">
        <v>96</v>
      </c>
      <c r="B99" s="24" t="n">
        <v>1</v>
      </c>
      <c r="C99" s="24" t="n">
        <v>1</v>
      </c>
      <c r="D99" s="24" t="n">
        <v>1</v>
      </c>
      <c r="E99" s="24" t="n">
        <v>1</v>
      </c>
      <c r="F99" s="24" t="n">
        <v>1</v>
      </c>
      <c r="G99" s="0" t="n">
        <v>1</v>
      </c>
      <c r="H99" s="24" t="n">
        <v>1</v>
      </c>
      <c r="I99" s="0" t="n">
        <v>1</v>
      </c>
      <c r="J99" s="0" t="n">
        <v>1</v>
      </c>
      <c r="K99" s="0" t="n">
        <v>1</v>
      </c>
      <c r="L99" s="0" t="n">
        <v>1</v>
      </c>
      <c r="M99" s="0" t="n">
        <v>0</v>
      </c>
      <c r="O99" s="86" t="n">
        <v>-10</v>
      </c>
      <c r="Q99" s="0" t="n">
        <f aca="false">(1+O99/100)*$O$96</f>
        <v>0.06795</v>
      </c>
      <c r="S99" s="0" t="n">
        <v>577.885943822741</v>
      </c>
      <c r="T99" s="78" t="n">
        <v>0.0879080627001324</v>
      </c>
      <c r="U99" s="78" t="n">
        <v>0.00242307692307692</v>
      </c>
      <c r="Y99" s="86" t="n">
        <v>-10</v>
      </c>
      <c r="AA99" s="0" t="n">
        <f aca="false">(1+Y99/100)*$Y$96</f>
        <v>0.051975</v>
      </c>
      <c r="AC99" s="0" t="n">
        <v>575.83203962923</v>
      </c>
      <c r="AD99" s="78" t="n">
        <v>0.0879080627001324</v>
      </c>
      <c r="AE99" s="78" t="n">
        <v>0.00236923076923077</v>
      </c>
    </row>
    <row r="100" customFormat="false" ht="12.8" hidden="false" customHeight="false" outlineLevel="0" collapsed="false">
      <c r="A100" s="0" t="n">
        <v>97</v>
      </c>
      <c r="B100" s="24" t="n">
        <v>1</v>
      </c>
      <c r="C100" s="24" t="n">
        <v>1</v>
      </c>
      <c r="D100" s="24" t="n">
        <v>1</v>
      </c>
      <c r="E100" s="24" t="n">
        <v>1</v>
      </c>
      <c r="F100" s="24" t="n">
        <v>1</v>
      </c>
      <c r="G100" s="0" t="n">
        <v>1</v>
      </c>
      <c r="H100" s="24" t="n">
        <v>1</v>
      </c>
      <c r="I100" s="0" t="n">
        <v>1</v>
      </c>
      <c r="J100" s="0" t="n">
        <v>1</v>
      </c>
      <c r="K100" s="0" t="n">
        <v>1</v>
      </c>
      <c r="L100" s="0" t="n">
        <v>1</v>
      </c>
      <c r="M100" s="0" t="n">
        <v>0</v>
      </c>
      <c r="O100" s="0" t="n">
        <v>-5</v>
      </c>
      <c r="Q100" s="0" t="n">
        <f aca="false">(1+O100/100)*$O$96</f>
        <v>0.071725</v>
      </c>
      <c r="S100" s="0" t="n">
        <v>590.379675037695</v>
      </c>
      <c r="T100" s="78" t="n">
        <v>0.0914361409770046</v>
      </c>
      <c r="U100" s="78" t="n">
        <v>0.00242307692307692</v>
      </c>
      <c r="Y100" s="0" t="n">
        <v>-5</v>
      </c>
      <c r="AA100" s="0" t="n">
        <f aca="false">(1+Y100/100)*$Y$96</f>
        <v>0.0548625</v>
      </c>
      <c r="AC100" s="0" t="n">
        <v>579.510139313763</v>
      </c>
      <c r="AD100" s="78" t="n">
        <v>0.0879080627001324</v>
      </c>
      <c r="AE100" s="78" t="n">
        <v>0.00242307692307692</v>
      </c>
    </row>
    <row r="101" customFormat="false" ht="12.8" hidden="false" customHeight="false" outlineLevel="0" collapsed="false">
      <c r="A101" s="0" t="n">
        <v>98</v>
      </c>
      <c r="B101" s="24" t="n">
        <v>1</v>
      </c>
      <c r="C101" s="24" t="n">
        <v>1</v>
      </c>
      <c r="D101" s="24" t="n">
        <v>1</v>
      </c>
      <c r="E101" s="24" t="n">
        <v>1</v>
      </c>
      <c r="F101" s="24" t="n">
        <v>1</v>
      </c>
      <c r="G101" s="0" t="n">
        <v>1</v>
      </c>
      <c r="H101" s="24" t="n">
        <v>1</v>
      </c>
      <c r="I101" s="0" t="n">
        <v>1</v>
      </c>
      <c r="J101" s="0" t="n">
        <v>1</v>
      </c>
      <c r="K101" s="0" t="n">
        <v>1</v>
      </c>
      <c r="L101" s="0" t="n">
        <v>1</v>
      </c>
      <c r="M101" s="0" t="n">
        <v>0</v>
      </c>
      <c r="O101" s="0" t="n">
        <v>-3</v>
      </c>
      <c r="Q101" s="0" t="n">
        <f aca="false">(1+O101/100)*$O$96</f>
        <v>0.073235</v>
      </c>
      <c r="S101" s="0" t="n">
        <v>595.158221734014</v>
      </c>
      <c r="T101" s="78" t="n">
        <v>0.0879080627001324</v>
      </c>
      <c r="U101" s="78" t="n">
        <v>0.00236923076923077</v>
      </c>
      <c r="Y101" s="0" t="n">
        <v>-3</v>
      </c>
      <c r="AA101" s="0" t="n">
        <f aca="false">(1+Y101/100)*$Y$96</f>
        <v>0.0560175</v>
      </c>
      <c r="AC101" s="0" t="n">
        <v>574.61674069219</v>
      </c>
      <c r="AD101" s="78" t="n">
        <v>0.0879080627001324</v>
      </c>
      <c r="AE101" s="78" t="n">
        <v>0.00242307692307692</v>
      </c>
    </row>
    <row r="102" customFormat="false" ht="12.8" hidden="false" customHeight="false" outlineLevel="0" collapsed="false">
      <c r="A102" s="0" t="n">
        <v>99</v>
      </c>
      <c r="B102" s="24" t="n">
        <v>1</v>
      </c>
      <c r="C102" s="24" t="n">
        <v>1</v>
      </c>
      <c r="D102" s="24" t="n">
        <v>1</v>
      </c>
      <c r="E102" s="24" t="n">
        <v>1</v>
      </c>
      <c r="F102" s="24" t="n">
        <v>1</v>
      </c>
      <c r="G102" s="0" t="n">
        <v>1</v>
      </c>
      <c r="H102" s="24" t="n">
        <v>1</v>
      </c>
      <c r="I102" s="0" t="n">
        <v>1</v>
      </c>
      <c r="J102" s="0" t="n">
        <v>1</v>
      </c>
      <c r="K102" s="0" t="n">
        <v>1</v>
      </c>
      <c r="L102" s="0" t="n">
        <v>1</v>
      </c>
      <c r="M102" s="0" t="n">
        <v>0</v>
      </c>
      <c r="O102" s="0" t="n">
        <v>-1</v>
      </c>
      <c r="Q102" s="0" t="n">
        <f aca="false">(1+O102/100)*$O$96</f>
        <v>0.074745</v>
      </c>
      <c r="S102" s="0" t="n">
        <v>587.698201504509</v>
      </c>
      <c r="T102" s="78" t="n">
        <v>0.0879080627001324</v>
      </c>
      <c r="U102" s="78" t="n">
        <v>0.00236923076923077</v>
      </c>
      <c r="Y102" s="0" t="n">
        <v>-1</v>
      </c>
      <c r="AA102" s="0" t="n">
        <f aca="false">(1+Y102/100)*$Y$96</f>
        <v>0.0571725</v>
      </c>
      <c r="AC102" s="0" t="n">
        <v>574.187749662409</v>
      </c>
      <c r="AD102" s="78" t="n">
        <v>0.0879080627001324</v>
      </c>
      <c r="AE102" s="78" t="n">
        <v>0.00242307692307692</v>
      </c>
      <c r="AG102" s="78" t="n">
        <v>0.0914361409770046</v>
      </c>
      <c r="AH102" s="78" t="n">
        <v>0.00236923076923077</v>
      </c>
    </row>
    <row r="103" customFormat="false" ht="12.8" hidden="false" customHeight="false" outlineLevel="0" collapsed="false">
      <c r="A103" s="0" t="n">
        <v>100</v>
      </c>
      <c r="B103" s="24" t="n">
        <v>1</v>
      </c>
      <c r="C103" s="24" t="n">
        <v>1</v>
      </c>
      <c r="D103" s="24" t="n">
        <v>1</v>
      </c>
      <c r="E103" s="24" t="n">
        <v>1</v>
      </c>
      <c r="F103" s="24" t="n">
        <v>1</v>
      </c>
      <c r="G103" s="0" t="n">
        <v>1</v>
      </c>
      <c r="H103" s="24" t="n">
        <v>1</v>
      </c>
      <c r="I103" s="0" t="n">
        <v>1</v>
      </c>
      <c r="J103" s="0" t="n">
        <v>1</v>
      </c>
      <c r="K103" s="0" t="n">
        <v>1</v>
      </c>
      <c r="L103" s="0" t="n">
        <v>1</v>
      </c>
      <c r="M103" s="0" t="n">
        <v>0</v>
      </c>
      <c r="O103" s="0" t="n">
        <v>1</v>
      </c>
      <c r="Q103" s="0" t="n">
        <f aca="false">(1+O103/100)*$O$96</f>
        <v>0.076255</v>
      </c>
      <c r="S103" s="0" t="n">
        <v>588.776451128498</v>
      </c>
      <c r="T103" s="78" t="n">
        <v>0.0914361409770046</v>
      </c>
      <c r="U103" s="78" t="n">
        <v>0.00236923076923077</v>
      </c>
      <c r="Y103" s="0" t="n">
        <v>1</v>
      </c>
      <c r="AA103" s="0" t="n">
        <f aca="false">(1+Y103/100)*$Y$96</f>
        <v>0.0583275</v>
      </c>
      <c r="AC103" s="0" t="n">
        <v>573.227482132394</v>
      </c>
      <c r="AD103" s="78" t="n">
        <v>0.0879080627001324</v>
      </c>
      <c r="AE103" s="78" t="n">
        <v>0.00242307692307692</v>
      </c>
    </row>
    <row r="104" customFormat="false" ht="12.8" hidden="false" customHeight="false" outlineLevel="0" collapsed="false">
      <c r="A104" s="0" t="n">
        <v>101</v>
      </c>
      <c r="B104" s="24" t="n">
        <v>1</v>
      </c>
      <c r="C104" s="24" t="n">
        <v>1</v>
      </c>
      <c r="D104" s="24" t="n">
        <v>1</v>
      </c>
      <c r="E104" s="24" t="n">
        <v>1</v>
      </c>
      <c r="F104" s="24" t="n">
        <v>1</v>
      </c>
      <c r="G104" s="0" t="n">
        <v>1</v>
      </c>
      <c r="H104" s="24" t="n">
        <v>1</v>
      </c>
      <c r="I104" s="0" t="n">
        <v>1</v>
      </c>
      <c r="J104" s="0" t="n">
        <v>1</v>
      </c>
      <c r="K104" s="0" t="n">
        <v>1</v>
      </c>
      <c r="L104" s="0" t="n">
        <v>1</v>
      </c>
      <c r="M104" s="0" t="n">
        <v>0</v>
      </c>
      <c r="O104" s="0" t="n">
        <v>3</v>
      </c>
      <c r="Q104" s="0" t="n">
        <f aca="false">(1+O104/100)*$O$96</f>
        <v>0.077765</v>
      </c>
      <c r="S104" s="0" t="n">
        <v>575.476337295239</v>
      </c>
      <c r="T104" s="78" t="n">
        <v>0.0879080627001324</v>
      </c>
      <c r="U104" s="78" t="n">
        <v>0.00242307692307692</v>
      </c>
      <c r="Y104" s="0" t="n">
        <v>3</v>
      </c>
      <c r="AA104" s="0" t="n">
        <f aca="false">(1+Y104/100)*$Y$96</f>
        <v>0.0594825</v>
      </c>
      <c r="AC104" s="0" t="n">
        <v>591.478588545521</v>
      </c>
      <c r="AD104" s="78" t="n">
        <v>0.0914361409770046</v>
      </c>
      <c r="AE104" s="78" t="n">
        <v>0.00236923076923077</v>
      </c>
    </row>
    <row r="105" customFormat="false" ht="12.8" hidden="false" customHeight="false" outlineLevel="0" collapsed="false">
      <c r="A105" s="0" t="n">
        <v>102</v>
      </c>
      <c r="B105" s="24" t="n">
        <v>1</v>
      </c>
      <c r="C105" s="24" t="n">
        <v>1</v>
      </c>
      <c r="D105" s="24" t="n">
        <v>1</v>
      </c>
      <c r="E105" s="24" t="n">
        <v>1</v>
      </c>
      <c r="F105" s="24" t="n">
        <v>1</v>
      </c>
      <c r="G105" s="0" t="n">
        <v>1</v>
      </c>
      <c r="H105" s="24" t="n">
        <v>1</v>
      </c>
      <c r="I105" s="0" t="n">
        <v>1</v>
      </c>
      <c r="J105" s="0" t="n">
        <v>1</v>
      </c>
      <c r="K105" s="0" t="n">
        <v>1</v>
      </c>
      <c r="L105" s="0" t="n">
        <v>1</v>
      </c>
      <c r="M105" s="0" t="n">
        <v>0</v>
      </c>
      <c r="O105" s="0" t="n">
        <v>5</v>
      </c>
      <c r="Q105" s="0" t="n">
        <f aca="false">(1+O105/100)*$O$96</f>
        <v>0.079275</v>
      </c>
      <c r="S105" s="0" t="n">
        <v>589.260860594707</v>
      </c>
      <c r="T105" s="78" t="n">
        <v>0.0914361409770046</v>
      </c>
      <c r="U105" s="87" t="n">
        <v>0.00242307692307692</v>
      </c>
      <c r="Y105" s="0" t="n">
        <v>5</v>
      </c>
      <c r="AA105" s="0" t="n">
        <f aca="false">(1+Y105/100)*$Y$96</f>
        <v>0.0606375</v>
      </c>
      <c r="AC105" s="0" t="n">
        <v>572.342470027848</v>
      </c>
      <c r="AD105" s="78" t="n">
        <v>0.0879080627001324</v>
      </c>
      <c r="AE105" s="87" t="n">
        <v>0.00236923076923077</v>
      </c>
    </row>
    <row r="106" customFormat="false" ht="12.8" hidden="false" customHeight="false" outlineLevel="0" collapsed="false">
      <c r="A106" s="0" t="n">
        <v>103</v>
      </c>
      <c r="B106" s="24" t="n">
        <v>1</v>
      </c>
      <c r="C106" s="24" t="n">
        <v>1</v>
      </c>
      <c r="D106" s="24" t="n">
        <v>1</v>
      </c>
      <c r="E106" s="24" t="n">
        <v>1</v>
      </c>
      <c r="F106" s="24" t="n">
        <v>1</v>
      </c>
      <c r="G106" s="0" t="n">
        <v>1</v>
      </c>
      <c r="H106" s="24" t="n">
        <v>1</v>
      </c>
      <c r="I106" s="0" t="n">
        <v>1</v>
      </c>
      <c r="J106" s="0" t="n">
        <v>1</v>
      </c>
      <c r="K106" s="0" t="n">
        <v>1</v>
      </c>
      <c r="L106" s="0" t="n">
        <v>1</v>
      </c>
      <c r="M106" s="0" t="n">
        <v>0</v>
      </c>
      <c r="O106" s="0" t="n">
        <v>10</v>
      </c>
      <c r="Q106" s="0" t="n">
        <f aca="false">(1+O106/100)*$O$96</f>
        <v>0.08305</v>
      </c>
      <c r="S106" s="0" t="n">
        <v>582.506547932787</v>
      </c>
      <c r="T106" s="78" t="n">
        <v>0.0879080627001324</v>
      </c>
      <c r="U106" s="78" t="n">
        <v>0.00236923076923077</v>
      </c>
      <c r="Y106" s="0" t="n">
        <v>10</v>
      </c>
      <c r="AA106" s="0" t="n">
        <f aca="false">(1+Y106/100)*$Y$96</f>
        <v>0.063525</v>
      </c>
      <c r="AC106" s="0" t="n">
        <v>587.537721200127</v>
      </c>
      <c r="AD106" s="78" t="n">
        <v>0.0914361409770046</v>
      </c>
      <c r="AE106" s="78" t="n">
        <v>0.00236923076923077</v>
      </c>
    </row>
    <row r="107" customFormat="false" ht="12.8" hidden="false" customHeight="false" outlineLevel="0" collapsed="false">
      <c r="A107" s="0" t="n">
        <v>104</v>
      </c>
      <c r="B107" s="40" t="n">
        <v>1</v>
      </c>
      <c r="C107" s="40" t="n">
        <v>1</v>
      </c>
      <c r="D107" s="40" t="n">
        <v>1</v>
      </c>
      <c r="E107" s="40" t="n">
        <v>1</v>
      </c>
      <c r="F107" s="40" t="n">
        <v>1</v>
      </c>
      <c r="G107" s="39" t="n">
        <v>1</v>
      </c>
      <c r="H107" s="40" t="n">
        <v>1</v>
      </c>
      <c r="I107" s="39" t="n">
        <v>1</v>
      </c>
      <c r="J107" s="39" t="n">
        <v>1</v>
      </c>
      <c r="K107" s="39" t="n">
        <v>1</v>
      </c>
      <c r="L107" s="39" t="n">
        <v>1</v>
      </c>
      <c r="M107" s="39" t="n">
        <v>0</v>
      </c>
      <c r="O107" s="0" t="n">
        <v>30</v>
      </c>
      <c r="Q107" s="0" t="n">
        <f aca="false">(1+O107/100)*$O$96</f>
        <v>0.09815</v>
      </c>
      <c r="S107" s="0" t="n">
        <v>553.911611962415</v>
      </c>
      <c r="T107" s="78" t="n">
        <v>0.0914361409770046</v>
      </c>
      <c r="U107" s="78" t="n">
        <v>0.00242307692307692</v>
      </c>
      <c r="Y107" s="0" t="n">
        <v>30</v>
      </c>
      <c r="AA107" s="0" t="n">
        <f aca="false">(1+Y107/100)*$Y$96</f>
        <v>0.075075</v>
      </c>
      <c r="AC107" s="0" t="n">
        <v>561.279792828088</v>
      </c>
      <c r="AD107" s="78" t="n">
        <v>0.0879080627001324</v>
      </c>
      <c r="AE107" s="78" t="n">
        <v>0.00236923076923077</v>
      </c>
    </row>
    <row r="108" customFormat="false" ht="12.8" hidden="false" customHeight="false" outlineLevel="0" collapsed="false">
      <c r="A108" s="0" t="n">
        <v>105</v>
      </c>
      <c r="B108" s="24" t="n">
        <v>1</v>
      </c>
      <c r="C108" s="24" t="n">
        <v>1</v>
      </c>
      <c r="D108" s="24" t="n">
        <v>1</v>
      </c>
      <c r="E108" s="24" t="n">
        <v>1</v>
      </c>
      <c r="F108" s="24" t="n">
        <v>1</v>
      </c>
      <c r="G108" s="0" t="n">
        <v>1</v>
      </c>
      <c r="H108" s="24" t="n">
        <v>1</v>
      </c>
      <c r="I108" s="0" t="n">
        <v>1</v>
      </c>
      <c r="J108" s="24" t="n">
        <v>1</v>
      </c>
      <c r="K108" s="60" t="n">
        <v>1</v>
      </c>
      <c r="L108" s="60" t="n">
        <v>1</v>
      </c>
      <c r="M108" s="0" t="n">
        <v>0</v>
      </c>
    </row>
    <row r="109" customFormat="false" ht="12.8" hidden="false" customHeight="false" outlineLevel="0" collapsed="false">
      <c r="A109" s="0" t="n">
        <v>106</v>
      </c>
      <c r="B109" s="24" t="n">
        <v>1</v>
      </c>
      <c r="C109" s="24" t="n">
        <v>1</v>
      </c>
      <c r="D109" s="24" t="n">
        <v>1</v>
      </c>
      <c r="E109" s="24" t="n">
        <v>1</v>
      </c>
      <c r="F109" s="24" t="n">
        <v>1</v>
      </c>
      <c r="G109" s="0" t="n">
        <v>1</v>
      </c>
      <c r="H109" s="24" t="n">
        <v>1</v>
      </c>
      <c r="I109" s="0" t="n">
        <v>1</v>
      </c>
      <c r="J109" s="24" t="n">
        <v>1</v>
      </c>
      <c r="K109" s="60" t="n">
        <v>1</v>
      </c>
      <c r="L109" s="60" t="n">
        <v>1</v>
      </c>
      <c r="M109" s="0" t="n">
        <v>0</v>
      </c>
    </row>
    <row r="110" customFormat="false" ht="12.8" hidden="false" customHeight="false" outlineLevel="0" collapsed="false">
      <c r="A110" s="0" t="n">
        <v>107</v>
      </c>
      <c r="B110" s="24" t="n">
        <v>1</v>
      </c>
      <c r="C110" s="24" t="n">
        <v>1</v>
      </c>
      <c r="D110" s="24" t="n">
        <v>1</v>
      </c>
      <c r="E110" s="24" t="n">
        <v>1</v>
      </c>
      <c r="F110" s="24" t="n">
        <v>1</v>
      </c>
      <c r="G110" s="0" t="n">
        <v>1</v>
      </c>
      <c r="H110" s="24" t="n">
        <v>1</v>
      </c>
      <c r="I110" s="0" t="n">
        <v>1</v>
      </c>
      <c r="J110" s="24" t="n">
        <v>1</v>
      </c>
      <c r="K110" s="60" t="n">
        <v>1</v>
      </c>
      <c r="L110" s="60" t="n">
        <v>1</v>
      </c>
      <c r="M110" s="0" t="n">
        <v>0</v>
      </c>
    </row>
    <row r="111" customFormat="false" ht="12.8" hidden="false" customHeight="false" outlineLevel="0" collapsed="false">
      <c r="A111" s="0" t="n">
        <v>108</v>
      </c>
      <c r="B111" s="24" t="n">
        <v>1</v>
      </c>
      <c r="C111" s="24" t="n">
        <v>1</v>
      </c>
      <c r="D111" s="24" t="n">
        <v>1</v>
      </c>
      <c r="E111" s="24" t="n">
        <v>1</v>
      </c>
      <c r="F111" s="24" t="n">
        <v>1</v>
      </c>
      <c r="G111" s="0" t="n">
        <v>1</v>
      </c>
      <c r="H111" s="24" t="n">
        <v>1</v>
      </c>
      <c r="I111" s="0" t="n">
        <v>1</v>
      </c>
      <c r="J111" s="24" t="n">
        <v>1</v>
      </c>
      <c r="K111" s="60" t="n">
        <v>1</v>
      </c>
      <c r="L111" s="60" t="n">
        <v>1</v>
      </c>
      <c r="M111" s="0" t="n">
        <v>0</v>
      </c>
      <c r="O111" s="88" t="s">
        <v>111</v>
      </c>
      <c r="P111" s="88"/>
      <c r="Q111" s="88"/>
      <c r="R111" s="88"/>
      <c r="S111" s="88"/>
      <c r="T111" s="88"/>
      <c r="U111" s="88"/>
      <c r="V111" s="88"/>
      <c r="W111" s="88"/>
      <c r="X111" s="88"/>
      <c r="Y111" s="88"/>
      <c r="Z111" s="88"/>
      <c r="AA111" s="88"/>
      <c r="AB111" s="88"/>
      <c r="AC111" s="88"/>
    </row>
    <row r="112" customFormat="false" ht="12.8" hidden="false" customHeight="false" outlineLevel="0" collapsed="false">
      <c r="A112" s="0" t="n">
        <v>109</v>
      </c>
      <c r="B112" s="24" t="n">
        <v>1</v>
      </c>
      <c r="C112" s="24" t="n">
        <v>1</v>
      </c>
      <c r="D112" s="24" t="n">
        <v>1</v>
      </c>
      <c r="E112" s="24" t="n">
        <v>1</v>
      </c>
      <c r="F112" s="24" t="n">
        <v>1</v>
      </c>
      <c r="G112" s="0" t="n">
        <v>1</v>
      </c>
      <c r="H112" s="24" t="n">
        <v>1</v>
      </c>
      <c r="I112" s="0" t="n">
        <v>1</v>
      </c>
      <c r="J112" s="24" t="n">
        <v>1</v>
      </c>
      <c r="K112" s="60" t="n">
        <v>1</v>
      </c>
      <c r="L112" s="60" t="n">
        <v>1</v>
      </c>
      <c r="M112" s="0" t="n">
        <v>0</v>
      </c>
    </row>
    <row r="113" customFormat="false" ht="12.8" hidden="false" customHeight="false" outlineLevel="0" collapsed="false">
      <c r="A113" s="0" t="n">
        <v>110</v>
      </c>
      <c r="B113" s="24" t="n">
        <v>1</v>
      </c>
      <c r="C113" s="24" t="n">
        <v>1</v>
      </c>
      <c r="D113" s="24" t="n">
        <v>1</v>
      </c>
      <c r="E113" s="24" t="n">
        <v>1</v>
      </c>
      <c r="F113" s="24" t="n">
        <v>1</v>
      </c>
      <c r="G113" s="0" t="n">
        <v>1</v>
      </c>
      <c r="H113" s="24" t="n">
        <v>1</v>
      </c>
      <c r="I113" s="0" t="n">
        <v>1</v>
      </c>
      <c r="J113" s="24" t="n">
        <v>1</v>
      </c>
      <c r="K113" s="60" t="n">
        <v>1</v>
      </c>
      <c r="L113" s="60" t="n">
        <v>1</v>
      </c>
      <c r="M113" s="0" t="n">
        <v>0</v>
      </c>
      <c r="O113" s="0" t="s">
        <v>107</v>
      </c>
      <c r="X113" s="0" t="s">
        <v>107</v>
      </c>
      <c r="AE113" s="0" t="n">
        <f aca="false">5000000/25</f>
        <v>200000</v>
      </c>
      <c r="AG113" s="0" t="s">
        <v>107</v>
      </c>
    </row>
    <row r="114" customFormat="false" ht="12.8" hidden="false" customHeight="false" outlineLevel="0" collapsed="false">
      <c r="A114" s="0" t="n">
        <v>111</v>
      </c>
      <c r="B114" s="24" t="n">
        <v>1</v>
      </c>
      <c r="C114" s="24" t="n">
        <v>1</v>
      </c>
      <c r="D114" s="24" t="n">
        <v>1</v>
      </c>
      <c r="E114" s="24" t="n">
        <v>1</v>
      </c>
      <c r="F114" s="24" t="n">
        <v>1</v>
      </c>
      <c r="G114" s="0" t="n">
        <v>1</v>
      </c>
      <c r="H114" s="24" t="n">
        <v>1</v>
      </c>
      <c r="I114" s="0" t="n">
        <v>1</v>
      </c>
      <c r="J114" s="24" t="n">
        <v>1</v>
      </c>
      <c r="K114" s="60" t="n">
        <v>1</v>
      </c>
      <c r="L114" s="60" t="n">
        <v>1</v>
      </c>
      <c r="M114" s="0" t="n">
        <v>0</v>
      </c>
      <c r="O114" s="0" t="n">
        <v>1</v>
      </c>
      <c r="X114" s="0" t="n">
        <v>1</v>
      </c>
      <c r="AG114" s="0" t="n">
        <v>1</v>
      </c>
    </row>
    <row r="115" customFormat="false" ht="12.8" hidden="false" customHeight="false" outlineLevel="0" collapsed="false">
      <c r="A115" s="0" t="n">
        <v>112</v>
      </c>
      <c r="B115" s="24" t="n">
        <v>1</v>
      </c>
      <c r="C115" s="24" t="n">
        <v>1</v>
      </c>
      <c r="D115" s="24" t="n">
        <v>1</v>
      </c>
      <c r="E115" s="24" t="n">
        <v>1</v>
      </c>
      <c r="F115" s="24" t="n">
        <v>1</v>
      </c>
      <c r="G115" s="0" t="n">
        <v>1</v>
      </c>
      <c r="H115" s="24" t="n">
        <v>1</v>
      </c>
      <c r="I115" s="0" t="n">
        <v>1</v>
      </c>
      <c r="J115" s="24" t="n">
        <v>1</v>
      </c>
      <c r="K115" s="60" t="n">
        <v>1</v>
      </c>
      <c r="L115" s="60" t="n">
        <v>1</v>
      </c>
      <c r="M115" s="0" t="n">
        <v>0</v>
      </c>
      <c r="O115" s="0" t="s">
        <v>50</v>
      </c>
      <c r="Q115" s="0" t="s">
        <v>104</v>
      </c>
      <c r="S115" s="0" t="s">
        <v>105</v>
      </c>
      <c r="T115" s="0" t="s">
        <v>99</v>
      </c>
      <c r="U115" s="0" t="s">
        <v>100</v>
      </c>
      <c r="X115" s="0" t="s">
        <v>50</v>
      </c>
      <c r="Z115" s="0" t="s">
        <v>104</v>
      </c>
      <c r="AB115" s="0" t="s">
        <v>105</v>
      </c>
      <c r="AC115" s="0" t="s">
        <v>99</v>
      </c>
      <c r="AD115" s="0" t="s">
        <v>100</v>
      </c>
      <c r="AG115" s="0" t="s">
        <v>50</v>
      </c>
      <c r="AI115" s="0" t="s">
        <v>104</v>
      </c>
      <c r="AK115" s="0" t="s">
        <v>105</v>
      </c>
      <c r="AL115" s="0" t="s">
        <v>99</v>
      </c>
      <c r="AM115" s="0" t="s">
        <v>100</v>
      </c>
    </row>
    <row r="116" customFormat="false" ht="12.8" hidden="false" customHeight="false" outlineLevel="0" collapsed="false">
      <c r="A116" s="0" t="n">
        <v>113</v>
      </c>
      <c r="B116" s="24" t="n">
        <v>1</v>
      </c>
      <c r="C116" s="24" t="n">
        <v>1</v>
      </c>
      <c r="D116" s="24" t="n">
        <v>1</v>
      </c>
      <c r="E116" s="24" t="n">
        <v>1</v>
      </c>
      <c r="F116" s="24" t="n">
        <v>1</v>
      </c>
      <c r="G116" s="0" t="n">
        <v>1</v>
      </c>
      <c r="H116" s="24" t="n">
        <v>1</v>
      </c>
      <c r="I116" s="0" t="n">
        <v>1</v>
      </c>
      <c r="J116" s="24" t="n">
        <v>1</v>
      </c>
      <c r="K116" s="60" t="n">
        <v>1</v>
      </c>
      <c r="L116" s="60" t="n">
        <v>1</v>
      </c>
      <c r="M116" s="0" t="n">
        <v>0</v>
      </c>
      <c r="N116" s="0" t="n">
        <v>1</v>
      </c>
      <c r="O116" s="0" t="n">
        <v>-30</v>
      </c>
      <c r="Q116" s="0" t="n">
        <f aca="false">(1+O116/100)*$O$114</f>
        <v>0.7</v>
      </c>
      <c r="S116" s="0" t="n">
        <v>801.888502675493</v>
      </c>
      <c r="T116" s="78" t="n">
        <v>0.0879080627001324</v>
      </c>
      <c r="U116" s="78" t="n">
        <v>0.00236923076923077</v>
      </c>
      <c r="W116" s="0" t="n">
        <v>13</v>
      </c>
      <c r="X116" s="0" t="n">
        <v>110</v>
      </c>
      <c r="Z116" s="0" t="n">
        <f aca="false">(1+X116/100)*$X$114</f>
        <v>2.1</v>
      </c>
      <c r="AB116" s="0" t="n">
        <v>263.559335582475</v>
      </c>
      <c r="AC116" s="78" t="n">
        <v>0.0879080627001324</v>
      </c>
      <c r="AD116" s="78" t="n">
        <v>0.00242307692307692</v>
      </c>
      <c r="AF116" s="0" t="n">
        <v>1</v>
      </c>
      <c r="AG116" s="0" t="n">
        <v>-30</v>
      </c>
      <c r="AI116" s="0" t="n">
        <f aca="false">(1+AG116/100)*$O$114</f>
        <v>0.7</v>
      </c>
      <c r="AK116" s="0" t="n">
        <v>184.115258204551</v>
      </c>
      <c r="AL116" s="78" t="n">
        <v>0.0874201067666963</v>
      </c>
      <c r="AM116" s="78" t="n">
        <v>0.00252</v>
      </c>
    </row>
    <row r="117" customFormat="false" ht="12.8" hidden="false" customHeight="false" outlineLevel="0" collapsed="false">
      <c r="A117" s="0" t="n">
        <v>114</v>
      </c>
      <c r="B117" s="24" t="n">
        <v>1</v>
      </c>
      <c r="C117" s="24" t="n">
        <v>1</v>
      </c>
      <c r="D117" s="24" t="n">
        <v>1</v>
      </c>
      <c r="E117" s="24" t="n">
        <v>1</v>
      </c>
      <c r="F117" s="24" t="n">
        <v>1</v>
      </c>
      <c r="G117" s="0" t="n">
        <v>1</v>
      </c>
      <c r="H117" s="24" t="n">
        <v>1</v>
      </c>
      <c r="I117" s="0" t="n">
        <v>1</v>
      </c>
      <c r="J117" s="24" t="n">
        <v>1</v>
      </c>
      <c r="K117" s="60" t="n">
        <v>1</v>
      </c>
      <c r="L117" s="60" t="n">
        <v>1</v>
      </c>
      <c r="M117" s="0" t="n">
        <v>0</v>
      </c>
      <c r="N117" s="0" t="n">
        <v>2</v>
      </c>
      <c r="O117" s="86" t="n">
        <v>-10</v>
      </c>
      <c r="Q117" s="0" t="n">
        <f aca="false">(1+O117/100)*$O$114</f>
        <v>0.9</v>
      </c>
      <c r="S117" s="0" t="n">
        <v>657.18738804659</v>
      </c>
      <c r="T117" s="78" t="n">
        <v>0.0914361409770046</v>
      </c>
      <c r="U117" s="87" t="n">
        <v>0.00242307692307692</v>
      </c>
      <c r="W117" s="0" t="n">
        <v>14</v>
      </c>
      <c r="X117" s="0" t="n">
        <v>120</v>
      </c>
      <c r="Z117" s="0" t="n">
        <f aca="false">(1+X117/100)*$X$114</f>
        <v>2.2</v>
      </c>
      <c r="AB117" s="0" t="n">
        <v>263.807059514693</v>
      </c>
      <c r="AC117" s="78" t="n">
        <v>0.0879080627001324</v>
      </c>
      <c r="AD117" s="78" t="n">
        <v>0.00242307692307692</v>
      </c>
      <c r="AF117" s="0" t="n">
        <v>2</v>
      </c>
      <c r="AG117" s="86" t="n">
        <v>-10</v>
      </c>
      <c r="AI117" s="0" t="n">
        <f aca="false">(1+AG117/100)*$O$114</f>
        <v>0.9</v>
      </c>
      <c r="AK117" s="0" t="n">
        <v>177.148366285299</v>
      </c>
      <c r="AL117" s="78" t="n">
        <v>0.0874201067666963</v>
      </c>
      <c r="AM117" s="87" t="n">
        <v>0.002485</v>
      </c>
    </row>
    <row r="118" customFormat="false" ht="12.8" hidden="false" customHeight="false" outlineLevel="0" collapsed="false">
      <c r="A118" s="0" t="n">
        <v>115</v>
      </c>
      <c r="B118" s="24" t="n">
        <v>1</v>
      </c>
      <c r="C118" s="24" t="n">
        <v>1</v>
      </c>
      <c r="D118" s="24" t="n">
        <v>1</v>
      </c>
      <c r="E118" s="24" t="n">
        <v>1</v>
      </c>
      <c r="F118" s="24" t="n">
        <v>1</v>
      </c>
      <c r="G118" s="0" t="n">
        <v>1</v>
      </c>
      <c r="H118" s="24" t="n">
        <v>1</v>
      </c>
      <c r="I118" s="0" t="n">
        <v>1</v>
      </c>
      <c r="J118" s="24" t="n">
        <v>1</v>
      </c>
      <c r="K118" s="60" t="n">
        <v>1</v>
      </c>
      <c r="L118" s="60" t="n">
        <v>1</v>
      </c>
      <c r="M118" s="0" t="n">
        <v>0</v>
      </c>
      <c r="N118" s="0" t="n">
        <v>3</v>
      </c>
      <c r="O118" s="0" t="n">
        <v>-5</v>
      </c>
      <c r="Q118" s="0" t="n">
        <f aca="false">(1+O118/100)*$O$114</f>
        <v>0.95</v>
      </c>
      <c r="S118" s="0" t="n">
        <v>597.893823912703</v>
      </c>
      <c r="T118" s="78" t="n">
        <v>0.0879080627001324</v>
      </c>
      <c r="U118" s="78" t="n">
        <v>0.00242307692307692</v>
      </c>
      <c r="W118" s="0" t="n">
        <v>15</v>
      </c>
      <c r="X118" s="0" t="n">
        <v>150</v>
      </c>
      <c r="Z118" s="0" t="n">
        <f aca="false">(1+X118/100)*$X$114</f>
        <v>2.5</v>
      </c>
      <c r="AB118" s="0" t="n">
        <v>239.097773667323</v>
      </c>
      <c r="AC118" s="78" t="n">
        <v>0.0879080627001324</v>
      </c>
      <c r="AD118" s="78" t="n">
        <v>0.00247692307692308</v>
      </c>
      <c r="AF118" s="0" t="n">
        <v>3</v>
      </c>
      <c r="AG118" s="0" t="n">
        <v>-5</v>
      </c>
      <c r="AI118" s="0" t="n">
        <f aca="false">(1+AG118/100)*$O$114</f>
        <v>0.95</v>
      </c>
      <c r="AK118" s="0" t="n">
        <v>187.396516149966</v>
      </c>
      <c r="AL118" s="78" t="n">
        <v>0.0889509795152947</v>
      </c>
      <c r="AM118" s="78" t="n">
        <v>0.002485</v>
      </c>
    </row>
    <row r="119" customFormat="false" ht="12.8" hidden="false" customHeight="false" outlineLevel="0" collapsed="false">
      <c r="A119" s="0" t="n">
        <v>116</v>
      </c>
      <c r="B119" s="24" t="n">
        <v>1</v>
      </c>
      <c r="C119" s="24" t="n">
        <v>1</v>
      </c>
      <c r="D119" s="24" t="n">
        <v>1</v>
      </c>
      <c r="E119" s="24" t="n">
        <v>1</v>
      </c>
      <c r="F119" s="24" t="n">
        <v>1</v>
      </c>
      <c r="G119" s="0" t="n">
        <v>1</v>
      </c>
      <c r="H119" s="24" t="n">
        <v>1</v>
      </c>
      <c r="I119" s="0" t="n">
        <v>1</v>
      </c>
      <c r="J119" s="24" t="n">
        <v>1</v>
      </c>
      <c r="K119" s="60" t="n">
        <v>1</v>
      </c>
      <c r="L119" s="60" t="n">
        <v>1</v>
      </c>
      <c r="M119" s="0" t="n">
        <v>0</v>
      </c>
      <c r="N119" s="0" t="n">
        <v>4</v>
      </c>
      <c r="O119" s="0" t="n">
        <v>-3</v>
      </c>
      <c r="Q119" s="0" t="n">
        <f aca="false">(1+O119/100)*$O$114</f>
        <v>0.97</v>
      </c>
      <c r="S119" s="19" t="n">
        <v>599.621110358463</v>
      </c>
      <c r="T119" s="78" t="n">
        <v>9.14361409770046</v>
      </c>
      <c r="U119" s="78" t="n">
        <v>0.00242307692307692</v>
      </c>
      <c r="W119" s="0" t="n">
        <v>16</v>
      </c>
      <c r="X119" s="0" t="n">
        <v>180</v>
      </c>
      <c r="Z119" s="0" t="n">
        <f aca="false">(1+X119/100)*$X$114</f>
        <v>2.8</v>
      </c>
      <c r="AB119" s="0" t="n">
        <v>240.061757841852</v>
      </c>
      <c r="AC119" s="78" t="n">
        <v>0.0879080627001324</v>
      </c>
      <c r="AD119" s="78" t="n">
        <v>0.00247692307692308</v>
      </c>
      <c r="AF119" s="0" t="n">
        <v>4</v>
      </c>
      <c r="AG119" s="0" t="n">
        <v>-3</v>
      </c>
      <c r="AI119" s="0" t="n">
        <f aca="false">(1+AG119/100)*$O$114</f>
        <v>0.97</v>
      </c>
      <c r="AK119" s="19" t="n">
        <v>195.676235802637</v>
      </c>
      <c r="AL119" s="78" t="n">
        <v>0.0874201067666963</v>
      </c>
      <c r="AM119" s="78" t="n">
        <v>0.00252</v>
      </c>
    </row>
    <row r="120" customFormat="false" ht="12.8" hidden="false" customHeight="false" outlineLevel="0" collapsed="false">
      <c r="A120" s="0" t="n">
        <v>117</v>
      </c>
      <c r="B120" s="24" t="n">
        <v>1</v>
      </c>
      <c r="C120" s="24" t="n">
        <v>1</v>
      </c>
      <c r="D120" s="24" t="n">
        <v>1</v>
      </c>
      <c r="E120" s="24" t="n">
        <v>1</v>
      </c>
      <c r="F120" s="24" t="n">
        <v>1</v>
      </c>
      <c r="G120" s="0" t="n">
        <v>1</v>
      </c>
      <c r="H120" s="24" t="n">
        <v>1</v>
      </c>
      <c r="I120" s="0" t="n">
        <v>1</v>
      </c>
      <c r="J120" s="24" t="n">
        <v>1</v>
      </c>
      <c r="K120" s="60" t="n">
        <v>1</v>
      </c>
      <c r="L120" s="60" t="n">
        <v>1</v>
      </c>
      <c r="M120" s="0" t="n">
        <v>0</v>
      </c>
      <c r="N120" s="0" t="n">
        <v>5</v>
      </c>
      <c r="O120" s="0" t="n">
        <v>-1</v>
      </c>
      <c r="Q120" s="0" t="n">
        <f aca="false">(1+O120/100)*$O$114</f>
        <v>0.99</v>
      </c>
      <c r="S120" s="0" t="n">
        <v>584.332553492393</v>
      </c>
      <c r="T120" s="78" t="n">
        <v>0.0879080627001324</v>
      </c>
      <c r="U120" s="78" t="n">
        <v>0.00236923076923077</v>
      </c>
      <c r="W120" s="0" t="n">
        <v>17</v>
      </c>
      <c r="X120" s="0" t="n">
        <v>200</v>
      </c>
      <c r="Z120" s="0" t="n">
        <f aca="false">(1+X120/100)*$X$114</f>
        <v>3</v>
      </c>
      <c r="AB120" s="0" t="n">
        <v>222.180030284125</v>
      </c>
      <c r="AC120" s="78" t="n">
        <v>0.0879080627001324</v>
      </c>
      <c r="AD120" s="78" t="n">
        <v>0.00247692307692308</v>
      </c>
      <c r="AF120" s="0" t="n">
        <v>5</v>
      </c>
      <c r="AG120" s="0" t="n">
        <v>-1</v>
      </c>
      <c r="AI120" s="0" t="n">
        <f aca="false">(1+AG120/100)*$O$114</f>
        <v>0.99</v>
      </c>
      <c r="AK120" s="0" t="n">
        <v>185.126960044538</v>
      </c>
      <c r="AL120" s="78" t="n">
        <v>0.0889509795152947</v>
      </c>
      <c r="AM120" s="78" t="n">
        <v>0.002485</v>
      </c>
    </row>
    <row r="121" customFormat="false" ht="12.8" hidden="false" customHeight="false" outlineLevel="0" collapsed="false">
      <c r="A121" s="0" t="n">
        <v>118</v>
      </c>
      <c r="B121" s="24" t="n">
        <v>1</v>
      </c>
      <c r="C121" s="24" t="n">
        <v>1</v>
      </c>
      <c r="D121" s="24" t="n">
        <v>1</v>
      </c>
      <c r="E121" s="24" t="n">
        <v>1</v>
      </c>
      <c r="F121" s="24" t="n">
        <v>1</v>
      </c>
      <c r="G121" s="0" t="n">
        <v>1</v>
      </c>
      <c r="H121" s="24" t="n">
        <v>1</v>
      </c>
      <c r="I121" s="0" t="n">
        <v>1</v>
      </c>
      <c r="J121" s="24" t="n">
        <v>1</v>
      </c>
      <c r="K121" s="60" t="n">
        <v>1</v>
      </c>
      <c r="L121" s="60" t="n">
        <v>1</v>
      </c>
      <c r="M121" s="0" t="n">
        <v>0</v>
      </c>
      <c r="N121" s="0" t="n">
        <v>6</v>
      </c>
      <c r="O121" s="0" t="n">
        <v>1</v>
      </c>
      <c r="Q121" s="0" t="n">
        <f aca="false">(1+O121/100)*$O$114</f>
        <v>1.01</v>
      </c>
      <c r="S121" s="0" t="n">
        <v>584.342787721398</v>
      </c>
      <c r="T121" s="78" t="n">
        <v>0.0879080627001324</v>
      </c>
      <c r="U121" s="78" t="n">
        <v>0.00236923076923077</v>
      </c>
      <c r="W121" s="0" t="n">
        <v>18</v>
      </c>
      <c r="X121" s="0" t="n">
        <v>210</v>
      </c>
      <c r="Z121" s="0" t="n">
        <f aca="false">(1+X121/100)*$X$114</f>
        <v>3.1</v>
      </c>
      <c r="AB121" s="0" t="n">
        <v>224.249915701441</v>
      </c>
      <c r="AC121" s="78" t="n">
        <v>0.0879080627001324</v>
      </c>
      <c r="AD121" s="78" t="n">
        <v>0.00242307692307692</v>
      </c>
      <c r="AF121" s="0" t="n">
        <v>6</v>
      </c>
      <c r="AG121" s="0" t="n">
        <v>1</v>
      </c>
      <c r="AI121" s="0" t="n">
        <f aca="false">(1+AG121/100)*$O$114</f>
        <v>1.01</v>
      </c>
      <c r="AK121" s="0" t="n">
        <v>175.16580708774</v>
      </c>
      <c r="AL121" s="78" t="n">
        <v>0.0874201067666963</v>
      </c>
      <c r="AM121" s="78" t="n">
        <v>0.00245</v>
      </c>
    </row>
    <row r="122" customFormat="false" ht="12.8" hidden="false" customHeight="false" outlineLevel="0" collapsed="false">
      <c r="A122" s="0" t="n">
        <v>119</v>
      </c>
      <c r="B122" s="24" t="n">
        <v>1</v>
      </c>
      <c r="C122" s="24" t="n">
        <v>1</v>
      </c>
      <c r="D122" s="24" t="n">
        <v>1</v>
      </c>
      <c r="E122" s="24" t="n">
        <v>1</v>
      </c>
      <c r="F122" s="24" t="n">
        <v>1</v>
      </c>
      <c r="G122" s="0" t="n">
        <v>1</v>
      </c>
      <c r="H122" s="24" t="n">
        <v>1</v>
      </c>
      <c r="I122" s="0" t="n">
        <v>1</v>
      </c>
      <c r="J122" s="24" t="n">
        <v>1</v>
      </c>
      <c r="K122" s="60" t="n">
        <v>1</v>
      </c>
      <c r="L122" s="60" t="n">
        <v>1</v>
      </c>
      <c r="M122" s="0" t="n">
        <v>0</v>
      </c>
      <c r="N122" s="0" t="n">
        <v>7</v>
      </c>
      <c r="O122" s="0" t="n">
        <v>3</v>
      </c>
      <c r="Q122" s="0" t="n">
        <f aca="false">(1+O122/100)*$O$114</f>
        <v>1.03</v>
      </c>
      <c r="S122" s="0" t="n">
        <v>552.896915533107</v>
      </c>
      <c r="T122" s="78" t="n">
        <v>0.0914361409770046</v>
      </c>
      <c r="U122" s="78" t="n">
        <v>0.00242307692307692</v>
      </c>
      <c r="W122" s="0" t="n">
        <v>19</v>
      </c>
      <c r="X122" s="0" t="n">
        <v>230</v>
      </c>
      <c r="Z122" s="0" t="n">
        <f aca="false">(1+X122/100)*$X$114</f>
        <v>3.3</v>
      </c>
      <c r="AB122" s="0" t="n">
        <v>221.719971670305</v>
      </c>
      <c r="AC122" s="78" t="n">
        <v>0.0879080627001324</v>
      </c>
      <c r="AD122" s="78" t="n">
        <v>0.00247692307692308</v>
      </c>
      <c r="AF122" s="0" t="n">
        <v>7</v>
      </c>
      <c r="AG122" s="0" t="n">
        <v>3</v>
      </c>
      <c r="AI122" s="0" t="n">
        <f aca="false">(1+AG122/100)*$O$114</f>
        <v>1.03</v>
      </c>
      <c r="AK122" s="0" t="n">
        <v>187.443634244612</v>
      </c>
      <c r="AL122" s="78" t="n">
        <v>0.0889509795152947</v>
      </c>
      <c r="AM122" s="78" t="n">
        <v>0.002485</v>
      </c>
    </row>
    <row r="123" customFormat="false" ht="12.8" hidden="false" customHeight="false" outlineLevel="0" collapsed="false">
      <c r="A123" s="0" t="n">
        <v>120</v>
      </c>
      <c r="B123" s="24" t="n">
        <v>1</v>
      </c>
      <c r="C123" s="24" t="n">
        <v>1</v>
      </c>
      <c r="D123" s="24" t="n">
        <v>1</v>
      </c>
      <c r="E123" s="24" t="n">
        <v>1</v>
      </c>
      <c r="F123" s="24" t="n">
        <v>1</v>
      </c>
      <c r="G123" s="0" t="n">
        <v>1</v>
      </c>
      <c r="H123" s="24" t="n">
        <v>1</v>
      </c>
      <c r="I123" s="0" t="n">
        <v>1</v>
      </c>
      <c r="J123" s="24" t="n">
        <v>1</v>
      </c>
      <c r="K123" s="60" t="n">
        <v>1</v>
      </c>
      <c r="L123" s="60" t="n">
        <v>1</v>
      </c>
      <c r="M123" s="0" t="n">
        <v>0</v>
      </c>
      <c r="N123" s="0" t="n">
        <v>8</v>
      </c>
      <c r="O123" s="0" t="n">
        <v>5</v>
      </c>
      <c r="Q123" s="0" t="n">
        <f aca="false">(1+O123/100)*$O$114</f>
        <v>1.05</v>
      </c>
      <c r="S123" s="0" t="n">
        <v>552.99195349139</v>
      </c>
      <c r="T123" s="78" t="n">
        <v>0.0879080627001324</v>
      </c>
      <c r="U123" s="87" t="n">
        <v>0.00242307692307692</v>
      </c>
      <c r="W123" s="0" t="n">
        <v>20</v>
      </c>
      <c r="X123" s="0" t="n">
        <v>250</v>
      </c>
      <c r="Z123" s="0" t="n">
        <f aca="false">(1+X123/100)*$X$114</f>
        <v>3.5</v>
      </c>
      <c r="AB123" s="0" t="n">
        <v>206.621763607207</v>
      </c>
      <c r="AC123" s="78" t="n">
        <v>0.0879080627001324</v>
      </c>
      <c r="AD123" s="78" t="n">
        <v>0.00247692307692308</v>
      </c>
      <c r="AF123" s="0" t="n">
        <v>8</v>
      </c>
      <c r="AG123" s="0" t="n">
        <v>5</v>
      </c>
      <c r="AI123" s="0" t="n">
        <f aca="false">(1+AG123/100)*$O$114</f>
        <v>1.05</v>
      </c>
      <c r="AK123" s="0" t="n">
        <v>185.666329310275</v>
      </c>
      <c r="AL123" s="78" t="n">
        <v>0.0859012591278835</v>
      </c>
      <c r="AM123" s="87" t="n">
        <v>0.002485</v>
      </c>
    </row>
    <row r="124" customFormat="false" ht="12.8" hidden="false" customHeight="false" outlineLevel="0" collapsed="false">
      <c r="A124" s="0" t="n">
        <v>121</v>
      </c>
      <c r="B124" s="24" t="n">
        <v>0</v>
      </c>
      <c r="C124" s="24" t="n">
        <v>1</v>
      </c>
      <c r="D124" s="24" t="n">
        <v>1</v>
      </c>
      <c r="E124" s="24" t="n">
        <v>1</v>
      </c>
      <c r="F124" s="24" t="n">
        <v>1</v>
      </c>
      <c r="G124" s="0" t="n">
        <v>1</v>
      </c>
      <c r="H124" s="24" t="n">
        <v>1</v>
      </c>
      <c r="I124" s="0" t="n">
        <v>1</v>
      </c>
      <c r="J124" s="24" t="n">
        <v>1</v>
      </c>
      <c r="K124" s="60" t="n">
        <v>1</v>
      </c>
      <c r="L124" s="60" t="n">
        <v>1</v>
      </c>
      <c r="M124" s="0" t="n">
        <v>0</v>
      </c>
      <c r="N124" s="0" t="n">
        <v>9</v>
      </c>
      <c r="O124" s="0" t="n">
        <v>10</v>
      </c>
      <c r="Q124" s="0" t="n">
        <f aca="false">(1+O124/100)*$O$114</f>
        <v>1.1</v>
      </c>
      <c r="S124" s="0" t="n">
        <v>549.977773151075</v>
      </c>
      <c r="T124" s="78" t="n">
        <v>0.0879080627001324</v>
      </c>
      <c r="U124" s="78" t="n">
        <v>0.00236923076923077</v>
      </c>
      <c r="W124" s="0" t="n">
        <v>21</v>
      </c>
      <c r="X124" s="0" t="n">
        <v>280</v>
      </c>
      <c r="Z124" s="0" t="n">
        <f aca="false">(1+X124/100)*$X$114</f>
        <v>3.8</v>
      </c>
      <c r="AB124" s="0" t="n">
        <v>208.342518620903</v>
      </c>
      <c r="AC124" s="78" t="n">
        <v>0.0879080627001324</v>
      </c>
      <c r="AD124" s="78" t="n">
        <v>0.00242307692307692</v>
      </c>
      <c r="AF124" s="0" t="n">
        <v>9</v>
      </c>
      <c r="AG124" s="0" t="n">
        <v>10</v>
      </c>
      <c r="AI124" s="0" t="n">
        <f aca="false">(1+AG124/100)*$O$114</f>
        <v>1.1</v>
      </c>
      <c r="AK124" s="0" t="n">
        <v>182.469451109022</v>
      </c>
      <c r="AL124" s="78" t="n">
        <v>0.0889509795152947</v>
      </c>
      <c r="AM124" s="78" t="n">
        <v>0.002555</v>
      </c>
    </row>
    <row r="125" customFormat="false" ht="12.8" hidden="false" customHeight="false" outlineLevel="0" collapsed="false">
      <c r="A125" s="0" t="n">
        <v>122</v>
      </c>
      <c r="B125" s="24" t="n">
        <v>0</v>
      </c>
      <c r="C125" s="24" t="n">
        <v>1</v>
      </c>
      <c r="D125" s="24" t="n">
        <v>1</v>
      </c>
      <c r="E125" s="24" t="n">
        <v>1</v>
      </c>
      <c r="F125" s="24" t="n">
        <v>1</v>
      </c>
      <c r="G125" s="0" t="n">
        <v>1</v>
      </c>
      <c r="H125" s="24" t="n">
        <v>1</v>
      </c>
      <c r="I125" s="0" t="n">
        <v>1</v>
      </c>
      <c r="J125" s="24" t="n">
        <v>1</v>
      </c>
      <c r="K125" s="60" t="n">
        <v>1</v>
      </c>
      <c r="L125" s="60" t="n">
        <v>1</v>
      </c>
      <c r="M125" s="0" t="n">
        <v>0</v>
      </c>
      <c r="N125" s="0" t="n">
        <v>10</v>
      </c>
      <c r="O125" s="0" t="n">
        <v>30</v>
      </c>
      <c r="Q125" s="0" t="n">
        <f aca="false">(1+O125/100)*$O$114</f>
        <v>1.3</v>
      </c>
      <c r="S125" s="0" t="n">
        <v>466.002345307802</v>
      </c>
      <c r="T125" s="78" t="n">
        <v>0.0914361409770046</v>
      </c>
      <c r="U125" s="78" t="n">
        <v>0.00242307692307692</v>
      </c>
      <c r="W125" s="0" t="n">
        <v>22</v>
      </c>
      <c r="X125" s="0" t="n">
        <v>300</v>
      </c>
      <c r="Z125" s="0" t="n">
        <f aca="false">(1+X125/100)*$X$114</f>
        <v>4</v>
      </c>
      <c r="AB125" s="0" t="n">
        <v>201.75806057449</v>
      </c>
      <c r="AC125" s="78" t="n">
        <v>0.0879080627001324</v>
      </c>
      <c r="AD125" s="78" t="n">
        <v>0.00247692307692308</v>
      </c>
      <c r="AF125" s="0" t="n">
        <v>10</v>
      </c>
      <c r="AG125" s="0" t="n">
        <v>30</v>
      </c>
      <c r="AI125" s="0" t="n">
        <f aca="false">(1+AG125/100)*$O$114</f>
        <v>1.3</v>
      </c>
      <c r="AK125" s="0" t="n">
        <v>196.690271172989</v>
      </c>
      <c r="AL125" s="78" t="n">
        <v>0.0889509795152947</v>
      </c>
      <c r="AM125" s="78" t="n">
        <v>0.002485</v>
      </c>
    </row>
    <row r="126" customFormat="false" ht="12.8" hidden="false" customHeight="false" outlineLevel="0" collapsed="false">
      <c r="A126" s="0" t="n">
        <v>123</v>
      </c>
      <c r="B126" s="24" t="n">
        <v>0</v>
      </c>
      <c r="C126" s="24" t="n">
        <v>1</v>
      </c>
      <c r="D126" s="24" t="n">
        <v>1</v>
      </c>
      <c r="E126" s="24" t="n">
        <v>1</v>
      </c>
      <c r="F126" s="24" t="n">
        <v>1</v>
      </c>
      <c r="G126" s="0" t="n">
        <v>1</v>
      </c>
      <c r="H126" s="24" t="n">
        <v>1</v>
      </c>
      <c r="I126" s="0" t="n">
        <v>1</v>
      </c>
      <c r="J126" s="24" t="n">
        <v>1</v>
      </c>
      <c r="K126" s="60" t="n">
        <v>1</v>
      </c>
      <c r="L126" s="60" t="n">
        <v>1</v>
      </c>
      <c r="M126" s="0" t="n">
        <v>0</v>
      </c>
      <c r="N126" s="0" t="n">
        <v>11</v>
      </c>
      <c r="O126" s="0" t="n">
        <v>50</v>
      </c>
      <c r="Q126" s="0" t="n">
        <f aca="false">(1+O126/100)*$O$114</f>
        <v>1.5</v>
      </c>
      <c r="S126" s="0" t="n">
        <v>415.379945609236</v>
      </c>
      <c r="T126" s="78" t="n">
        <v>0.0879080627001324</v>
      </c>
      <c r="U126" s="78" t="n">
        <v>0.00242307692307692</v>
      </c>
      <c r="W126" s="79" t="n">
        <v>23</v>
      </c>
      <c r="X126" s="79" t="n">
        <v>900</v>
      </c>
      <c r="Y126" s="79"/>
      <c r="Z126" s="79" t="n">
        <f aca="false">(1+X126/100)*$X$114</f>
        <v>10</v>
      </c>
      <c r="AA126" s="79"/>
      <c r="AB126" s="79" t="n">
        <v>181.23634285368</v>
      </c>
      <c r="AC126" s="80" t="n">
        <v>0.0879080627001324</v>
      </c>
      <c r="AD126" s="80" t="n">
        <v>0.00247692307692308</v>
      </c>
      <c r="AF126" s="0" t="n">
        <v>11</v>
      </c>
      <c r="AG126" s="0" t="n">
        <v>100</v>
      </c>
      <c r="AI126" s="0" t="n">
        <f aca="false">(1+AG126/100)*$O$114</f>
        <v>2</v>
      </c>
      <c r="AK126" s="0" t="n">
        <v>188.436774425835</v>
      </c>
      <c r="AL126" s="78" t="n">
        <v>0.0859012591278835</v>
      </c>
      <c r="AM126" s="78" t="n">
        <v>0.00252</v>
      </c>
    </row>
    <row r="127" customFormat="false" ht="12.8" hidden="false" customHeight="false" outlineLevel="0" collapsed="false">
      <c r="A127" s="0" t="n">
        <v>124</v>
      </c>
      <c r="B127" s="24" t="n">
        <v>0</v>
      </c>
      <c r="C127" s="24" t="n">
        <v>1</v>
      </c>
      <c r="D127" s="24" t="n">
        <v>0</v>
      </c>
      <c r="E127" s="24" t="n">
        <v>1</v>
      </c>
      <c r="F127" s="24" t="n">
        <v>1</v>
      </c>
      <c r="G127" s="0" t="n">
        <v>1</v>
      </c>
      <c r="H127" s="24" t="n">
        <v>1</v>
      </c>
      <c r="I127" s="0" t="n">
        <v>1</v>
      </c>
      <c r="J127" s="24" t="n">
        <v>1</v>
      </c>
      <c r="K127" s="60" t="n">
        <v>1</v>
      </c>
      <c r="L127" s="60" t="n">
        <v>1</v>
      </c>
      <c r="M127" s="0" t="n">
        <v>0</v>
      </c>
      <c r="N127" s="0" t="n">
        <v>12</v>
      </c>
      <c r="O127" s="0" t="n">
        <v>100</v>
      </c>
      <c r="Q127" s="0" t="n">
        <f aca="false">(1+O127/100)*$O$114</f>
        <v>2</v>
      </c>
      <c r="S127" s="0" t="n">
        <v>335.583600526799</v>
      </c>
      <c r="T127" s="78" t="n">
        <v>0.0879080627001324</v>
      </c>
      <c r="U127" s="78" t="n">
        <v>0.00247692307692308</v>
      </c>
      <c r="W127" s="0" t="n">
        <v>24</v>
      </c>
      <c r="X127" s="0" t="n">
        <v>1400</v>
      </c>
      <c r="Z127" s="0" t="n">
        <v>20</v>
      </c>
      <c r="AB127" s="0" t="n">
        <v>180</v>
      </c>
      <c r="AF127" s="0" t="n">
        <v>12</v>
      </c>
      <c r="AG127" s="0" t="n">
        <v>400</v>
      </c>
      <c r="AI127" s="0" t="n">
        <f aca="false">(1+AG127/100)*$O$114</f>
        <v>5</v>
      </c>
      <c r="AK127" s="0" t="n">
        <v>187.783870684725</v>
      </c>
      <c r="AL127" s="78" t="n">
        <v>0.0874201067666963</v>
      </c>
      <c r="AM127" s="78" t="n">
        <v>0.002485</v>
      </c>
    </row>
    <row r="128" customFormat="false" ht="12.8" hidden="false" customHeight="false" outlineLevel="0" collapsed="false">
      <c r="A128" s="0" t="n">
        <v>125</v>
      </c>
      <c r="B128" s="24" t="n">
        <v>0</v>
      </c>
      <c r="C128" s="24" t="n">
        <v>1</v>
      </c>
      <c r="D128" s="24" t="n">
        <v>0</v>
      </c>
      <c r="E128" s="24" t="n">
        <v>1</v>
      </c>
      <c r="F128" s="24" t="n">
        <v>1</v>
      </c>
      <c r="G128" s="0" t="n">
        <v>1</v>
      </c>
      <c r="H128" s="24" t="n">
        <v>1</v>
      </c>
      <c r="I128" s="0" t="n">
        <v>1</v>
      </c>
      <c r="J128" s="24" t="n">
        <v>1</v>
      </c>
      <c r="K128" s="60" t="n">
        <v>1</v>
      </c>
      <c r="L128" s="60" t="n">
        <v>1</v>
      </c>
      <c r="M128" s="0" t="n">
        <v>0</v>
      </c>
      <c r="AB128" s="0" t="n">
        <v>171</v>
      </c>
    </row>
    <row r="129" customFormat="false" ht="12.8" hidden="false" customHeight="false" outlineLevel="0" collapsed="false">
      <c r="A129" s="0" t="n">
        <v>126</v>
      </c>
      <c r="B129" s="24" t="n">
        <v>0</v>
      </c>
      <c r="C129" s="24" t="n">
        <v>1</v>
      </c>
      <c r="D129" s="24" t="n">
        <v>0</v>
      </c>
      <c r="E129" s="24" t="n">
        <v>1</v>
      </c>
      <c r="F129" s="24" t="n">
        <v>1</v>
      </c>
      <c r="G129" s="0" t="n">
        <v>1</v>
      </c>
      <c r="H129" s="24" t="n">
        <v>1</v>
      </c>
      <c r="I129" s="0" t="n">
        <v>1</v>
      </c>
      <c r="J129" s="24" t="n">
        <v>1</v>
      </c>
      <c r="K129" s="60" t="n">
        <v>1</v>
      </c>
      <c r="L129" s="60" t="n">
        <v>1</v>
      </c>
      <c r="M129" s="0" t="n">
        <v>0</v>
      </c>
      <c r="O129" s="85" t="s">
        <v>112</v>
      </c>
      <c r="P129" s="85"/>
      <c r="Q129" s="85"/>
      <c r="R129" s="85"/>
      <c r="S129" s="85"/>
      <c r="T129" s="85"/>
      <c r="U129" s="85"/>
      <c r="V129" s="85"/>
      <c r="W129" s="85"/>
      <c r="X129" s="85"/>
      <c r="Y129" s="85"/>
      <c r="Z129" s="85"/>
      <c r="AA129" s="85"/>
      <c r="AB129" s="85"/>
      <c r="AC129" s="85"/>
    </row>
    <row r="130" customFormat="false" ht="12.8" hidden="false" customHeight="false" outlineLevel="0" collapsed="false">
      <c r="A130" s="0" t="n">
        <v>127</v>
      </c>
      <c r="B130" s="24" t="n">
        <v>0</v>
      </c>
      <c r="C130" s="24" t="n">
        <v>1</v>
      </c>
      <c r="D130" s="24" t="n">
        <v>0</v>
      </c>
      <c r="E130" s="24" t="n">
        <v>1</v>
      </c>
      <c r="F130" s="24" t="n">
        <v>1</v>
      </c>
      <c r="G130" s="0" t="n">
        <v>1</v>
      </c>
      <c r="H130" s="24" t="n">
        <v>1</v>
      </c>
      <c r="I130" s="0" t="n">
        <v>1</v>
      </c>
      <c r="J130" s="24" t="n">
        <v>1</v>
      </c>
      <c r="K130" s="60" t="n">
        <v>1</v>
      </c>
      <c r="L130" s="60" t="n">
        <v>1</v>
      </c>
      <c r="M130" s="0" t="n">
        <v>0</v>
      </c>
    </row>
    <row r="131" customFormat="false" ht="12.8" hidden="false" customHeight="false" outlineLevel="0" collapsed="false">
      <c r="A131" s="0" t="n">
        <v>128</v>
      </c>
      <c r="B131" s="24" t="n">
        <v>0</v>
      </c>
      <c r="C131" s="24" t="n">
        <v>1</v>
      </c>
      <c r="D131" s="24" t="n">
        <v>0</v>
      </c>
      <c r="E131" s="24" t="n">
        <v>1</v>
      </c>
      <c r="F131" s="24" t="n">
        <v>1</v>
      </c>
      <c r="G131" s="0" t="n">
        <v>1</v>
      </c>
      <c r="H131" s="24" t="n">
        <v>1</v>
      </c>
      <c r="I131" s="0" t="n">
        <v>1</v>
      </c>
      <c r="J131" s="24" t="n">
        <v>1</v>
      </c>
      <c r="K131" s="60" t="n">
        <v>1</v>
      </c>
      <c r="L131" s="60" t="n">
        <v>1</v>
      </c>
      <c r="M131" s="0" t="n">
        <v>0</v>
      </c>
      <c r="O131" s="0" t="s">
        <v>113</v>
      </c>
    </row>
    <row r="132" customFormat="false" ht="12.8" hidden="false" customHeight="false" outlineLevel="0" collapsed="false">
      <c r="A132" s="0" t="n">
        <v>129</v>
      </c>
      <c r="B132" s="24" t="n">
        <v>0</v>
      </c>
      <c r="C132" s="24" t="n">
        <v>1</v>
      </c>
      <c r="D132" s="24" t="n">
        <v>0</v>
      </c>
      <c r="E132" s="24" t="n">
        <v>1</v>
      </c>
      <c r="F132" s="24" t="n">
        <v>1</v>
      </c>
      <c r="G132" s="0" t="n">
        <v>1</v>
      </c>
      <c r="H132" s="24" t="n">
        <v>1</v>
      </c>
      <c r="I132" s="0" t="n">
        <v>1</v>
      </c>
      <c r="J132" s="24" t="n">
        <v>1</v>
      </c>
      <c r="K132" s="60" t="n">
        <v>1</v>
      </c>
      <c r="L132" s="60" t="n">
        <v>1</v>
      </c>
      <c r="M132" s="0" t="n">
        <v>0</v>
      </c>
      <c r="O132" s="0" t="n">
        <v>1</v>
      </c>
    </row>
    <row r="133" customFormat="false" ht="12.8" hidden="false" customHeight="false" outlineLevel="0" collapsed="false">
      <c r="A133" s="0" t="n">
        <v>130</v>
      </c>
      <c r="B133" s="40" t="n">
        <v>1</v>
      </c>
      <c r="C133" s="40" t="n">
        <v>1</v>
      </c>
      <c r="D133" s="40" t="n">
        <v>0</v>
      </c>
      <c r="E133" s="40" t="n">
        <v>1</v>
      </c>
      <c r="F133" s="40" t="n">
        <v>1</v>
      </c>
      <c r="G133" s="39" t="n">
        <v>1</v>
      </c>
      <c r="H133" s="40" t="n">
        <v>1</v>
      </c>
      <c r="I133" s="39" t="n">
        <v>1</v>
      </c>
      <c r="J133" s="40" t="n">
        <v>1</v>
      </c>
      <c r="K133" s="71" t="n">
        <v>1</v>
      </c>
      <c r="L133" s="71" t="n">
        <v>1</v>
      </c>
      <c r="M133" s="39" t="n">
        <v>0</v>
      </c>
      <c r="O133" s="0" t="s">
        <v>50</v>
      </c>
      <c r="Q133" s="0" t="s">
        <v>104</v>
      </c>
      <c r="S133" s="0" t="s">
        <v>105</v>
      </c>
      <c r="T133" s="0" t="s">
        <v>99</v>
      </c>
      <c r="U133" s="0" t="s">
        <v>100</v>
      </c>
    </row>
    <row r="134" customFormat="false" ht="12.8" hidden="false" customHeight="false" outlineLevel="0" collapsed="false">
      <c r="A134" s="0" t="n">
        <v>131</v>
      </c>
      <c r="B134" s="24" t="n">
        <v>1</v>
      </c>
      <c r="C134" s="24" t="n">
        <v>1</v>
      </c>
      <c r="D134" s="24" t="n">
        <v>1</v>
      </c>
      <c r="E134" s="24" t="n">
        <v>1</v>
      </c>
      <c r="F134" s="24" t="n">
        <v>1</v>
      </c>
      <c r="G134" s="0" t="n">
        <v>1</v>
      </c>
      <c r="H134" s="24" t="n">
        <v>1</v>
      </c>
      <c r="I134" s="0" t="n">
        <v>1</v>
      </c>
      <c r="J134" s="24" t="n">
        <v>1</v>
      </c>
      <c r="K134" s="60" t="n">
        <v>1</v>
      </c>
      <c r="L134" s="60" t="n">
        <v>1</v>
      </c>
      <c r="M134" s="0" t="n">
        <v>0</v>
      </c>
      <c r="O134" s="0" t="n">
        <v>-30</v>
      </c>
      <c r="Q134" s="0" t="n">
        <f aca="false">(1+O134/100)*$O$114</f>
        <v>0.7</v>
      </c>
      <c r="S134" s="0" t="n">
        <v>787.591553741734</v>
      </c>
      <c r="T134" s="78" t="n">
        <v>0.0914361409770046</v>
      </c>
      <c r="U134" s="78" t="n">
        <v>0.00236923076923077</v>
      </c>
    </row>
    <row r="135" customFormat="false" ht="12.8" hidden="false" customHeight="false" outlineLevel="0" collapsed="false">
      <c r="A135" s="0" t="n">
        <v>132</v>
      </c>
      <c r="B135" s="24" t="n">
        <v>1</v>
      </c>
      <c r="C135" s="24" t="n">
        <v>1</v>
      </c>
      <c r="D135" s="24" t="n">
        <v>1</v>
      </c>
      <c r="E135" s="24" t="n">
        <v>1</v>
      </c>
      <c r="F135" s="24" t="n">
        <v>1</v>
      </c>
      <c r="G135" s="0" t="n">
        <v>1</v>
      </c>
      <c r="H135" s="24" t="n">
        <v>1</v>
      </c>
      <c r="I135" s="0" t="n">
        <v>1</v>
      </c>
      <c r="J135" s="24" t="n">
        <v>1</v>
      </c>
      <c r="K135" s="60" t="n">
        <v>1</v>
      </c>
      <c r="L135" s="60" t="n">
        <v>1</v>
      </c>
      <c r="M135" s="0" t="n">
        <v>0</v>
      </c>
      <c r="O135" s="86" t="n">
        <v>-10</v>
      </c>
      <c r="Q135" s="0" t="n">
        <f aca="false">(1+O135/100)*$O$114</f>
        <v>0.9</v>
      </c>
      <c r="S135" s="0" t="n">
        <v>641.835381266375</v>
      </c>
      <c r="T135" s="78" t="n">
        <v>0.0914361409770046</v>
      </c>
      <c r="U135" s="87" t="n">
        <v>0.00236923076923077</v>
      </c>
    </row>
    <row r="136" customFormat="false" ht="12.8" hidden="false" customHeight="false" outlineLevel="0" collapsed="false">
      <c r="A136" s="0" t="n">
        <v>133</v>
      </c>
      <c r="B136" s="24" t="n">
        <v>1</v>
      </c>
      <c r="C136" s="24" t="n">
        <v>1</v>
      </c>
      <c r="D136" s="24" t="n">
        <v>1</v>
      </c>
      <c r="E136" s="24" t="n">
        <v>1</v>
      </c>
      <c r="F136" s="24" t="n">
        <v>1</v>
      </c>
      <c r="G136" s="0" t="n">
        <v>1</v>
      </c>
      <c r="H136" s="24" t="n">
        <v>1</v>
      </c>
      <c r="I136" s="0" t="n">
        <v>1</v>
      </c>
      <c r="J136" s="24" t="n">
        <v>1</v>
      </c>
      <c r="K136" s="60" t="n">
        <v>1</v>
      </c>
      <c r="L136" s="60" t="n">
        <v>1</v>
      </c>
      <c r="M136" s="0" t="n">
        <v>0</v>
      </c>
      <c r="O136" s="0" t="n">
        <v>-5</v>
      </c>
      <c r="Q136" s="0" t="n">
        <f aca="false">(1+O136/100)*$O$114</f>
        <v>0.95</v>
      </c>
      <c r="S136" s="0" t="n">
        <v>614.86488058736</v>
      </c>
      <c r="T136" s="78" t="n">
        <v>0.0914361409770046</v>
      </c>
      <c r="U136" s="78" t="n">
        <v>0.00242307692307692</v>
      </c>
    </row>
    <row r="137" customFormat="false" ht="12.8" hidden="false" customHeight="false" outlineLevel="0" collapsed="false">
      <c r="A137" s="0" t="n">
        <v>134</v>
      </c>
      <c r="B137" s="24" t="n">
        <v>1</v>
      </c>
      <c r="C137" s="24" t="n">
        <v>1</v>
      </c>
      <c r="D137" s="24" t="n">
        <v>1</v>
      </c>
      <c r="E137" s="24" t="n">
        <v>1</v>
      </c>
      <c r="F137" s="24" t="n">
        <v>1</v>
      </c>
      <c r="G137" s="0" t="n">
        <v>1</v>
      </c>
      <c r="H137" s="24" t="n">
        <v>1</v>
      </c>
      <c r="I137" s="0" t="n">
        <v>1</v>
      </c>
      <c r="J137" s="24" t="n">
        <v>1</v>
      </c>
      <c r="K137" s="60" t="n">
        <v>1</v>
      </c>
      <c r="L137" s="60" t="n">
        <v>1</v>
      </c>
      <c r="M137" s="0" t="n">
        <v>0</v>
      </c>
      <c r="O137" s="0" t="n">
        <v>-3</v>
      </c>
      <c r="Q137" s="0" t="n">
        <f aca="false">(1+O137/100)*$O$114</f>
        <v>0.97</v>
      </c>
      <c r="S137" s="19" t="n">
        <v>593.259196938223</v>
      </c>
      <c r="T137" s="78" t="n">
        <v>0.0879080627001324</v>
      </c>
      <c r="U137" s="78" t="n">
        <v>0.00236923076923077</v>
      </c>
    </row>
    <row r="138" customFormat="false" ht="12.8" hidden="false" customHeight="false" outlineLevel="0" collapsed="false">
      <c r="A138" s="0" t="n">
        <v>135</v>
      </c>
      <c r="B138" s="24" t="n">
        <v>1</v>
      </c>
      <c r="C138" s="24" t="n">
        <v>1</v>
      </c>
      <c r="D138" s="24" t="n">
        <v>1</v>
      </c>
      <c r="E138" s="24" t="n">
        <v>1</v>
      </c>
      <c r="F138" s="24" t="n">
        <v>1</v>
      </c>
      <c r="G138" s="0" t="n">
        <v>1</v>
      </c>
      <c r="H138" s="24" t="n">
        <v>1</v>
      </c>
      <c r="I138" s="0" t="n">
        <v>1</v>
      </c>
      <c r="J138" s="24" t="n">
        <v>1</v>
      </c>
      <c r="K138" s="60" t="n">
        <v>1</v>
      </c>
      <c r="L138" s="60" t="n">
        <v>1</v>
      </c>
      <c r="M138" s="0" t="n">
        <v>0</v>
      </c>
      <c r="O138" s="0" t="n">
        <v>-1</v>
      </c>
      <c r="Q138" s="0" t="n">
        <f aca="false">(1+O138/100)*$O$114</f>
        <v>0.99</v>
      </c>
      <c r="S138" s="0" t="n">
        <v>596.944017488765</v>
      </c>
      <c r="T138" s="78" t="n">
        <v>0.0879080627001324</v>
      </c>
      <c r="U138" s="78" t="n">
        <v>0.00236923076923077</v>
      </c>
    </row>
    <row r="139" customFormat="false" ht="12.8" hidden="false" customHeight="false" outlineLevel="0" collapsed="false">
      <c r="A139" s="0" t="n">
        <v>136</v>
      </c>
      <c r="B139" s="24" t="n">
        <v>1</v>
      </c>
      <c r="C139" s="24" t="n">
        <v>1</v>
      </c>
      <c r="D139" s="24" t="n">
        <v>1</v>
      </c>
      <c r="E139" s="24" t="n">
        <v>1</v>
      </c>
      <c r="F139" s="24" t="n">
        <v>1</v>
      </c>
      <c r="G139" s="0" t="n">
        <v>1</v>
      </c>
      <c r="H139" s="24" t="n">
        <v>1</v>
      </c>
      <c r="I139" s="0" t="n">
        <v>1</v>
      </c>
      <c r="J139" s="24" t="n">
        <v>1</v>
      </c>
      <c r="K139" s="60" t="n">
        <v>1</v>
      </c>
      <c r="L139" s="60" t="n">
        <v>1</v>
      </c>
      <c r="M139" s="0" t="n">
        <v>0</v>
      </c>
      <c r="O139" s="0" t="n">
        <v>1</v>
      </c>
      <c r="Q139" s="0" t="n">
        <f aca="false">(1+O139/100)*$O$114</f>
        <v>1.01</v>
      </c>
      <c r="S139" s="0" t="n">
        <v>576.88989374604</v>
      </c>
      <c r="T139" s="78" t="n">
        <v>0.0879080627001324</v>
      </c>
      <c r="U139" s="78" t="n">
        <v>0.00242307692307692</v>
      </c>
    </row>
    <row r="140" customFormat="false" ht="12.8" hidden="false" customHeight="false" outlineLevel="0" collapsed="false">
      <c r="A140" s="0" t="n">
        <v>137</v>
      </c>
      <c r="B140" s="24" t="n">
        <v>1</v>
      </c>
      <c r="C140" s="24" t="n">
        <v>1</v>
      </c>
      <c r="D140" s="24" t="n">
        <v>1</v>
      </c>
      <c r="E140" s="24" t="n">
        <v>1</v>
      </c>
      <c r="F140" s="24" t="n">
        <v>1</v>
      </c>
      <c r="G140" s="0" t="n">
        <v>1</v>
      </c>
      <c r="H140" s="24" t="n">
        <v>1</v>
      </c>
      <c r="I140" s="0" t="n">
        <v>1</v>
      </c>
      <c r="J140" s="24" t="n">
        <v>1</v>
      </c>
      <c r="K140" s="60" t="n">
        <v>1</v>
      </c>
      <c r="L140" s="60" t="n">
        <v>1</v>
      </c>
      <c r="M140" s="0" t="n">
        <v>0</v>
      </c>
      <c r="O140" s="0" t="n">
        <v>3</v>
      </c>
      <c r="Q140" s="0" t="n">
        <f aca="false">(1+O140/100)*$O$114</f>
        <v>1.03</v>
      </c>
      <c r="S140" s="0" t="n">
        <v>562.684076362272</v>
      </c>
      <c r="T140" s="78" t="n">
        <v>0.0879080627001324</v>
      </c>
      <c r="U140" s="78" t="n">
        <v>0.00242307692307692</v>
      </c>
    </row>
    <row r="141" customFormat="false" ht="12.8" hidden="false" customHeight="false" outlineLevel="0" collapsed="false">
      <c r="A141" s="0" t="n">
        <v>138</v>
      </c>
      <c r="B141" s="24" t="n">
        <v>1</v>
      </c>
      <c r="C141" s="24" t="n">
        <v>1</v>
      </c>
      <c r="D141" s="24" t="n">
        <v>1</v>
      </c>
      <c r="E141" s="24" t="n">
        <v>1</v>
      </c>
      <c r="F141" s="24" t="n">
        <v>1</v>
      </c>
      <c r="G141" s="0" t="n">
        <v>1</v>
      </c>
      <c r="H141" s="24" t="n">
        <v>1</v>
      </c>
      <c r="I141" s="0" t="n">
        <v>1</v>
      </c>
      <c r="J141" s="24" t="n">
        <v>1</v>
      </c>
      <c r="K141" s="60" t="n">
        <v>1</v>
      </c>
      <c r="L141" s="60" t="n">
        <v>1</v>
      </c>
      <c r="M141" s="0" t="n">
        <v>0</v>
      </c>
      <c r="O141" s="0" t="n">
        <v>5</v>
      </c>
      <c r="Q141" s="0" t="n">
        <f aca="false">(1+O141/100)*$O$114</f>
        <v>1.05</v>
      </c>
      <c r="S141" s="0" t="n">
        <v>571.906861133539</v>
      </c>
      <c r="T141" s="78" t="n">
        <v>0.0879080627001324</v>
      </c>
      <c r="U141" s="87" t="n">
        <v>0.00242307692307692</v>
      </c>
    </row>
    <row r="142" customFormat="false" ht="12.8" hidden="false" customHeight="false" outlineLevel="0" collapsed="false">
      <c r="A142" s="0" t="n">
        <v>139</v>
      </c>
      <c r="B142" s="24" t="n">
        <v>1</v>
      </c>
      <c r="C142" s="24" t="n">
        <v>1</v>
      </c>
      <c r="D142" s="24" t="n">
        <v>1</v>
      </c>
      <c r="E142" s="24" t="n">
        <v>1</v>
      </c>
      <c r="F142" s="24" t="n">
        <v>1</v>
      </c>
      <c r="G142" s="0" t="n">
        <v>1</v>
      </c>
      <c r="H142" s="24" t="n">
        <v>1</v>
      </c>
      <c r="I142" s="0" t="n">
        <v>1</v>
      </c>
      <c r="J142" s="24" t="n">
        <v>1</v>
      </c>
      <c r="K142" s="60" t="n">
        <v>1</v>
      </c>
      <c r="L142" s="60" t="n">
        <v>1</v>
      </c>
      <c r="M142" s="0" t="n">
        <v>0</v>
      </c>
      <c r="O142" s="0" t="n">
        <v>10</v>
      </c>
      <c r="Q142" s="0" t="n">
        <f aca="false">(1+O142/100)*$O$114</f>
        <v>1.1</v>
      </c>
      <c r="S142" s="0" t="n">
        <v>522.697967673104</v>
      </c>
      <c r="T142" s="78" t="n">
        <v>0.0844428263500425</v>
      </c>
      <c r="U142" s="78" t="n">
        <v>0.00236923076923077</v>
      </c>
    </row>
    <row r="143" customFormat="false" ht="12.8" hidden="false" customHeight="false" outlineLevel="0" collapsed="false">
      <c r="A143" s="0" t="n">
        <v>140</v>
      </c>
      <c r="B143" s="24" t="n">
        <v>1</v>
      </c>
      <c r="C143" s="24" t="n">
        <v>1</v>
      </c>
      <c r="D143" s="24" t="n">
        <v>1</v>
      </c>
      <c r="E143" s="24" t="n">
        <v>1</v>
      </c>
      <c r="F143" s="24" t="n">
        <v>1</v>
      </c>
      <c r="G143" s="0" t="n">
        <v>1</v>
      </c>
      <c r="H143" s="24" t="n">
        <v>1</v>
      </c>
      <c r="I143" s="0" t="n">
        <v>1</v>
      </c>
      <c r="J143" s="24" t="n">
        <v>1</v>
      </c>
      <c r="K143" s="60" t="n">
        <v>1</v>
      </c>
      <c r="L143" s="60" t="n">
        <v>1</v>
      </c>
      <c r="M143" s="0" t="n">
        <v>0</v>
      </c>
      <c r="O143" s="0" t="n">
        <v>30</v>
      </c>
      <c r="Q143" s="0" t="n">
        <f aca="false">(1+O143/100)*$O$114</f>
        <v>1.3</v>
      </c>
      <c r="S143" s="0" t="n">
        <v>464.28661497408</v>
      </c>
      <c r="T143" s="78" t="n">
        <v>0.0914361409770046</v>
      </c>
      <c r="U143" s="78" t="n">
        <v>0.00236923076923077</v>
      </c>
    </row>
    <row r="144" customFormat="false" ht="12.8" hidden="false" customHeight="false" outlineLevel="0" collapsed="false">
      <c r="A144" s="0" t="n">
        <v>141</v>
      </c>
      <c r="B144" s="24" t="n">
        <v>1</v>
      </c>
      <c r="C144" s="24" t="n">
        <v>1</v>
      </c>
      <c r="D144" s="24" t="n">
        <v>1</v>
      </c>
      <c r="E144" s="24" t="n">
        <v>1</v>
      </c>
      <c r="F144" s="24" t="n">
        <v>1</v>
      </c>
      <c r="G144" s="0" t="n">
        <v>1</v>
      </c>
      <c r="H144" s="24" t="n">
        <v>1</v>
      </c>
      <c r="I144" s="0" t="n">
        <v>1</v>
      </c>
      <c r="J144" s="24" t="n">
        <v>1</v>
      </c>
      <c r="K144" s="60" t="n">
        <v>1</v>
      </c>
      <c r="L144" s="60" t="n">
        <v>1</v>
      </c>
      <c r="M144" s="0" t="n">
        <v>0</v>
      </c>
      <c r="O144" s="0" t="n">
        <v>50</v>
      </c>
      <c r="Q144" s="0" t="n">
        <f aca="false">(1+O144/100)*$O$114</f>
        <v>1.5</v>
      </c>
      <c r="S144" s="0" t="n">
        <v>416.282511425629</v>
      </c>
      <c r="T144" s="78" t="n">
        <v>0.0879080627001324</v>
      </c>
      <c r="U144" s="78" t="n">
        <v>0.00242307692307692</v>
      </c>
    </row>
    <row r="145" customFormat="false" ht="12.8" hidden="false" customHeight="false" outlineLevel="0" collapsed="false">
      <c r="A145" s="0" t="n">
        <v>142</v>
      </c>
      <c r="B145" s="24" t="n">
        <v>1</v>
      </c>
      <c r="C145" s="24" t="n">
        <v>1</v>
      </c>
      <c r="D145" s="24" t="n">
        <v>1</v>
      </c>
      <c r="E145" s="24" t="n">
        <v>1</v>
      </c>
      <c r="F145" s="24" t="n">
        <v>1</v>
      </c>
      <c r="G145" s="0" t="n">
        <v>1</v>
      </c>
      <c r="H145" s="24" t="n">
        <v>1</v>
      </c>
      <c r="I145" s="0" t="n">
        <v>1</v>
      </c>
      <c r="J145" s="24" t="n">
        <v>1</v>
      </c>
      <c r="K145" s="60" t="n">
        <v>1</v>
      </c>
      <c r="L145" s="60" t="n">
        <v>1</v>
      </c>
      <c r="M145" s="0" t="n">
        <v>0</v>
      </c>
      <c r="T145" s="78"/>
      <c r="U145" s="78"/>
    </row>
    <row r="146" customFormat="false" ht="12.8" hidden="false" customHeight="false" outlineLevel="0" collapsed="false">
      <c r="A146" s="0" t="n">
        <v>143</v>
      </c>
      <c r="B146" s="24" t="n">
        <v>1</v>
      </c>
      <c r="C146" s="24" t="n">
        <v>1</v>
      </c>
      <c r="D146" s="24" t="n">
        <v>1</v>
      </c>
      <c r="E146" s="24" t="n">
        <v>1</v>
      </c>
      <c r="F146" s="24" t="n">
        <v>1</v>
      </c>
      <c r="G146" s="0" t="n">
        <v>1</v>
      </c>
      <c r="H146" s="24" t="n">
        <v>1</v>
      </c>
      <c r="I146" s="0" t="n">
        <v>1</v>
      </c>
      <c r="J146" s="24" t="n">
        <v>1</v>
      </c>
      <c r="K146" s="60" t="n">
        <v>1</v>
      </c>
      <c r="L146" s="60" t="n">
        <v>1</v>
      </c>
      <c r="M146" s="0" t="n">
        <v>0</v>
      </c>
      <c r="O146" s="88" t="s">
        <v>114</v>
      </c>
      <c r="P146" s="88"/>
      <c r="Q146" s="88"/>
      <c r="R146" s="88"/>
      <c r="S146" s="88"/>
      <c r="T146" s="88"/>
      <c r="U146" s="88"/>
      <c r="V146" s="88"/>
      <c r="W146" s="88"/>
      <c r="X146" s="88"/>
      <c r="Y146" s="88"/>
      <c r="Z146" s="88"/>
      <c r="AA146" s="88"/>
      <c r="AB146" s="88"/>
      <c r="AC146" s="88"/>
      <c r="AE146" s="72" t="s">
        <v>115</v>
      </c>
      <c r="AF146" s="72"/>
      <c r="AG146" s="72"/>
      <c r="AH146" s="72"/>
      <c r="AI146" s="72"/>
      <c r="AJ146" s="72"/>
      <c r="AK146" s="72"/>
      <c r="AL146" s="72"/>
      <c r="AM146" s="72"/>
    </row>
    <row r="147" customFormat="false" ht="12.8" hidden="false" customHeight="false" outlineLevel="0" collapsed="false">
      <c r="A147" s="0" t="n">
        <v>144</v>
      </c>
      <c r="B147" s="24" t="n">
        <v>1</v>
      </c>
      <c r="C147" s="24" t="n">
        <v>1</v>
      </c>
      <c r="D147" s="24" t="n">
        <v>1</v>
      </c>
      <c r="E147" s="24" t="n">
        <v>1</v>
      </c>
      <c r="F147" s="24" t="n">
        <v>1</v>
      </c>
      <c r="G147" s="0" t="n">
        <v>1</v>
      </c>
      <c r="H147" s="24" t="n">
        <v>1</v>
      </c>
      <c r="I147" s="0" t="n">
        <v>1</v>
      </c>
      <c r="J147" s="24" t="n">
        <v>1</v>
      </c>
      <c r="K147" s="60" t="n">
        <v>1</v>
      </c>
      <c r="L147" s="60" t="n">
        <v>1</v>
      </c>
      <c r="M147" s="0" t="n">
        <v>0</v>
      </c>
      <c r="O147" s="0" t="s">
        <v>116</v>
      </c>
      <c r="W147" s="0" t="s">
        <v>117</v>
      </c>
    </row>
    <row r="148" customFormat="false" ht="12.8" hidden="false" customHeight="false" outlineLevel="0" collapsed="false">
      <c r="A148" s="0" t="n">
        <v>145</v>
      </c>
      <c r="B148" s="24" t="n">
        <v>1</v>
      </c>
      <c r="C148" s="24" t="n">
        <v>1</v>
      </c>
      <c r="D148" s="24" t="n">
        <v>1</v>
      </c>
      <c r="E148" s="24" t="n">
        <v>1</v>
      </c>
      <c r="F148" s="24" t="n">
        <v>1</v>
      </c>
      <c r="G148" s="0" t="n">
        <v>1</v>
      </c>
      <c r="H148" s="24" t="n">
        <v>1</v>
      </c>
      <c r="I148" s="0" t="n">
        <v>1</v>
      </c>
      <c r="J148" s="24" t="n">
        <v>1</v>
      </c>
      <c r="K148" s="60" t="n">
        <v>1</v>
      </c>
      <c r="L148" s="60" t="n">
        <v>1</v>
      </c>
      <c r="M148" s="0" t="n">
        <v>0</v>
      </c>
      <c r="O148" s="78" t="n">
        <v>5.782E+029</v>
      </c>
      <c r="W148" s="78" t="n">
        <v>5.752E+029</v>
      </c>
      <c r="AE148" s="0" t="s">
        <v>101</v>
      </c>
      <c r="AF148" s="0" t="s">
        <v>50</v>
      </c>
      <c r="AG148" s="0" t="s">
        <v>98</v>
      </c>
      <c r="AH148" s="0" t="s">
        <v>99</v>
      </c>
      <c r="AI148" s="0" t="s">
        <v>100</v>
      </c>
    </row>
    <row r="149" customFormat="false" ht="12.8" hidden="false" customHeight="false" outlineLevel="0" collapsed="false">
      <c r="A149" s="0" t="n">
        <v>146</v>
      </c>
      <c r="B149" s="24" t="n">
        <v>1</v>
      </c>
      <c r="C149" s="24" t="n">
        <v>1</v>
      </c>
      <c r="D149" s="24" t="n">
        <v>1</v>
      </c>
      <c r="E149" s="24" t="n">
        <v>1</v>
      </c>
      <c r="F149" s="24" t="n">
        <v>1</v>
      </c>
      <c r="G149" s="0" t="n">
        <v>1</v>
      </c>
      <c r="H149" s="24" t="n">
        <v>1</v>
      </c>
      <c r="I149" s="0" t="n">
        <v>1</v>
      </c>
      <c r="J149" s="24" t="n">
        <v>1</v>
      </c>
      <c r="K149" s="60" t="n">
        <v>1</v>
      </c>
      <c r="L149" s="60" t="n">
        <v>1</v>
      </c>
      <c r="M149" s="0" t="n">
        <v>0</v>
      </c>
      <c r="O149" s="0" t="s">
        <v>50</v>
      </c>
      <c r="Q149" s="0" t="s">
        <v>104</v>
      </c>
      <c r="S149" s="0" t="s">
        <v>105</v>
      </c>
      <c r="T149" s="0" t="s">
        <v>99</v>
      </c>
      <c r="U149" s="0" t="s">
        <v>100</v>
      </c>
      <c r="W149" s="0" t="s">
        <v>50</v>
      </c>
      <c r="Y149" s="0" t="s">
        <v>104</v>
      </c>
      <c r="AA149" s="0" t="s">
        <v>105</v>
      </c>
      <c r="AB149" s="0" t="s">
        <v>99</v>
      </c>
      <c r="AC149" s="0" t="s">
        <v>100</v>
      </c>
      <c r="AE149" s="0" t="n">
        <v>1</v>
      </c>
      <c r="AF149" s="0" t="n">
        <v>2</v>
      </c>
      <c r="AG149" s="0" t="n">
        <v>177.091359153789</v>
      </c>
      <c r="AH149" s="78" t="n">
        <v>0.0874201067666963</v>
      </c>
      <c r="AI149" s="78" t="n">
        <v>0.002555</v>
      </c>
      <c r="AK149" s="0" t="n">
        <v>179.061516422858</v>
      </c>
      <c r="AL149" s="78" t="n">
        <v>0.0859012591278835</v>
      </c>
      <c r="AM149" s="78" t="n">
        <v>0.00252</v>
      </c>
    </row>
    <row r="150" customFormat="false" ht="12.8" hidden="false" customHeight="false" outlineLevel="0" collapsed="false">
      <c r="A150" s="0" t="n">
        <v>147</v>
      </c>
      <c r="B150" s="24" t="n">
        <v>0</v>
      </c>
      <c r="C150" s="24" t="n">
        <v>1</v>
      </c>
      <c r="D150" s="24" t="n">
        <v>1</v>
      </c>
      <c r="E150" s="24" t="n">
        <v>1</v>
      </c>
      <c r="F150" s="24" t="n">
        <v>1</v>
      </c>
      <c r="G150" s="0" t="n">
        <v>1</v>
      </c>
      <c r="H150" s="24" t="n">
        <v>1</v>
      </c>
      <c r="I150" s="0" t="n">
        <v>1</v>
      </c>
      <c r="J150" s="24" t="n">
        <v>1</v>
      </c>
      <c r="K150" s="60" t="n">
        <v>1</v>
      </c>
      <c r="L150" s="60" t="n">
        <v>1</v>
      </c>
      <c r="M150" s="0" t="n">
        <v>0</v>
      </c>
      <c r="O150" s="0" t="n">
        <v>-30</v>
      </c>
      <c r="Q150" s="0" t="n">
        <f aca="false">(1+O150/100)*$O$148</f>
        <v>4.0474E+029</v>
      </c>
      <c r="S150" s="0" t="n">
        <v>4987.88912948192</v>
      </c>
      <c r="T150" s="0" t="n">
        <v>0.11</v>
      </c>
      <c r="U150" s="78" t="n">
        <v>0.00242307692307692</v>
      </c>
      <c r="W150" s="0" t="n">
        <v>-30</v>
      </c>
      <c r="Y150" s="0" t="n">
        <f aca="false">(1+W150/100)*$W$148</f>
        <v>4.0264E+029</v>
      </c>
      <c r="AA150" s="0" t="n">
        <v>9348.96752752295</v>
      </c>
      <c r="AB150" s="0" t="n">
        <v>0.11</v>
      </c>
      <c r="AC150" s="78" t="n">
        <v>0.00247692307692308</v>
      </c>
      <c r="AE150" s="0" t="n">
        <v>2</v>
      </c>
      <c r="AF150" s="0" t="n">
        <v>2.3</v>
      </c>
      <c r="AG150" s="0" t="n">
        <v>164.447502771504</v>
      </c>
      <c r="AH150" s="78" t="n">
        <v>0.0874201067666963</v>
      </c>
      <c r="AI150" s="78" t="n">
        <v>0.002485</v>
      </c>
      <c r="AK150" s="0" t="n">
        <v>164.355667436039</v>
      </c>
      <c r="AL150" s="78" t="n">
        <v>0.0874201067666963</v>
      </c>
      <c r="AM150" s="78" t="n">
        <v>0.00252</v>
      </c>
    </row>
    <row r="151" customFormat="false" ht="12.8" hidden="false" customHeight="false" outlineLevel="0" collapsed="false">
      <c r="A151" s="0" t="n">
        <v>148</v>
      </c>
      <c r="B151" s="24" t="n">
        <v>0</v>
      </c>
      <c r="C151" s="24" t="n">
        <v>1</v>
      </c>
      <c r="D151" s="24" t="n">
        <v>1</v>
      </c>
      <c r="E151" s="24" t="n">
        <v>1</v>
      </c>
      <c r="F151" s="24" t="n">
        <v>1</v>
      </c>
      <c r="G151" s="0" t="n">
        <v>1</v>
      </c>
      <c r="H151" s="24" t="n">
        <v>1</v>
      </c>
      <c r="I151" s="0" t="n">
        <v>1</v>
      </c>
      <c r="J151" s="24" t="n">
        <v>1</v>
      </c>
      <c r="K151" s="60" t="n">
        <v>1</v>
      </c>
      <c r="L151" s="60" t="n">
        <v>1</v>
      </c>
      <c r="M151" s="0" t="n">
        <v>0</v>
      </c>
      <c r="O151" s="86" t="n">
        <v>-10</v>
      </c>
      <c r="Q151" s="0" t="n">
        <f aca="false">(1+O151/100)*$O$148</f>
        <v>5.2038E+029</v>
      </c>
      <c r="S151" s="0" t="n">
        <v>1042.67265435854</v>
      </c>
      <c r="T151" s="0" t="n">
        <v>0.11</v>
      </c>
      <c r="U151" s="78" t="n">
        <v>0.00236923076923077</v>
      </c>
      <c r="W151" s="86" t="n">
        <v>-10</v>
      </c>
      <c r="Y151" s="0" t="n">
        <f aca="false">(1+W151/100)*$W$148</f>
        <v>5.1768E+029</v>
      </c>
      <c r="AA151" s="0" t="n">
        <v>1278.48309921505</v>
      </c>
      <c r="AB151" s="0" t="n">
        <v>0.11</v>
      </c>
      <c r="AC151" s="78" t="n">
        <v>0.00236923076923077</v>
      </c>
      <c r="AE151" s="0" t="n">
        <v>3</v>
      </c>
      <c r="AF151" s="0" t="n">
        <v>2.5</v>
      </c>
      <c r="AG151" s="0" t="n">
        <v>163.976720023841</v>
      </c>
      <c r="AH151" s="78" t="n">
        <v>0.0874201067666963</v>
      </c>
      <c r="AI151" s="78" t="n">
        <v>0.002555</v>
      </c>
      <c r="AK151" s="0" t="n">
        <v>158.300803759438</v>
      </c>
      <c r="AL151" s="78" t="n">
        <v>0.0843944808673966</v>
      </c>
      <c r="AM151" s="78" t="n">
        <v>0.002555</v>
      </c>
    </row>
    <row r="152" customFormat="false" ht="12.8" hidden="false" customHeight="false" outlineLevel="0" collapsed="false">
      <c r="A152" s="0" t="n">
        <v>149</v>
      </c>
      <c r="B152" s="24" t="n">
        <v>0</v>
      </c>
      <c r="C152" s="24" t="n">
        <v>1</v>
      </c>
      <c r="D152" s="24" t="n">
        <v>1</v>
      </c>
      <c r="E152" s="24" t="n">
        <v>1</v>
      </c>
      <c r="F152" s="24" t="n">
        <v>1</v>
      </c>
      <c r="G152" s="0" t="n">
        <v>1</v>
      </c>
      <c r="H152" s="24" t="n">
        <v>1</v>
      </c>
      <c r="I152" s="0" t="n">
        <v>1</v>
      </c>
      <c r="J152" s="24" t="n">
        <v>1</v>
      </c>
      <c r="K152" s="60" t="n">
        <v>1</v>
      </c>
      <c r="L152" s="60" t="n">
        <v>1</v>
      </c>
      <c r="M152" s="0" t="n">
        <v>0</v>
      </c>
      <c r="O152" s="0" t="n">
        <v>-5</v>
      </c>
      <c r="Q152" s="0" t="n">
        <f aca="false">(1+O152/100)*$O$148</f>
        <v>5.4929E+029</v>
      </c>
      <c r="S152" s="0" t="n">
        <v>717.983277623773</v>
      </c>
      <c r="T152" s="0" t="n">
        <v>0.102391999806531</v>
      </c>
      <c r="U152" s="78" t="n">
        <v>0.00236923076923077</v>
      </c>
      <c r="W152" s="0" t="n">
        <v>-5</v>
      </c>
      <c r="Y152" s="0" t="n">
        <f aca="false">(1+W152/100)*$W$148</f>
        <v>5.4644E+029</v>
      </c>
      <c r="AA152" s="0" t="n">
        <v>718.909905043385</v>
      </c>
      <c r="AB152" s="0" t="n">
        <v>0.11</v>
      </c>
      <c r="AC152" s="78" t="n">
        <v>0.00236923076923077</v>
      </c>
      <c r="AE152" s="0" t="n">
        <v>4</v>
      </c>
      <c r="AF152" s="0" t="n">
        <v>2.8</v>
      </c>
      <c r="AG152" s="0" t="n">
        <v>168.765841730466</v>
      </c>
      <c r="AH152" s="78" t="n">
        <v>0.0843944808673966</v>
      </c>
      <c r="AI152" s="78" t="n">
        <v>0.002555</v>
      </c>
      <c r="AK152" s="0" t="n">
        <v>143.302227971699</v>
      </c>
      <c r="AL152" s="78" t="n">
        <v>0.0874201067666963</v>
      </c>
      <c r="AM152" s="78" t="n">
        <v>0.002555</v>
      </c>
    </row>
    <row r="153" customFormat="false" ht="12.8" hidden="false" customHeight="false" outlineLevel="0" collapsed="false">
      <c r="A153" s="0" t="n">
        <v>150</v>
      </c>
      <c r="B153" s="24" t="n">
        <v>0</v>
      </c>
      <c r="C153" s="24" t="n">
        <v>1</v>
      </c>
      <c r="D153" s="24" t="n">
        <v>0</v>
      </c>
      <c r="E153" s="24" t="n">
        <v>1</v>
      </c>
      <c r="F153" s="24" t="n">
        <v>1</v>
      </c>
      <c r="G153" s="0" t="n">
        <v>1</v>
      </c>
      <c r="H153" s="24" t="n">
        <v>1</v>
      </c>
      <c r="I153" s="0" t="n">
        <v>1</v>
      </c>
      <c r="J153" s="24" t="n">
        <v>1</v>
      </c>
      <c r="K153" s="60" t="n">
        <v>1</v>
      </c>
      <c r="L153" s="60" t="n">
        <v>1</v>
      </c>
      <c r="M153" s="0" t="n">
        <v>0</v>
      </c>
      <c r="O153" s="0" t="n">
        <v>-3</v>
      </c>
      <c r="Q153" s="0" t="n">
        <f aca="false">(1+O153/100)*$O$148</f>
        <v>5.60854E+029</v>
      </c>
      <c r="S153" s="0" t="n">
        <v>641.898408345853</v>
      </c>
      <c r="T153" s="78" t="n">
        <v>0.0950265231666463</v>
      </c>
      <c r="U153" s="78" t="n">
        <v>0.00242307692307692</v>
      </c>
      <c r="W153" s="0" t="n">
        <v>-3</v>
      </c>
      <c r="Y153" s="0" t="n">
        <f aca="false">(1+W153/100)*$W$148</f>
        <v>5.57944E+029</v>
      </c>
      <c r="AA153" s="0" t="n">
        <v>662.133614024429</v>
      </c>
      <c r="AB153" s="0" t="n">
        <v>0.106165971059006</v>
      </c>
      <c r="AC153" s="78" t="n">
        <v>0.00236923076923077</v>
      </c>
      <c r="AE153" s="83" t="n">
        <v>5</v>
      </c>
      <c r="AF153" s="83" t="n">
        <v>3</v>
      </c>
      <c r="AG153" s="83" t="n">
        <v>143.881754789032</v>
      </c>
      <c r="AH153" s="84" t="n">
        <v>0.0859012591278835</v>
      </c>
      <c r="AI153" s="84" t="n">
        <v>0.00252</v>
      </c>
      <c r="AJ153" s="83"/>
      <c r="AK153" s="83" t="n">
        <v>162.198041020589</v>
      </c>
      <c r="AL153" s="84" t="n">
        <v>0.0874201067666963</v>
      </c>
      <c r="AM153" s="84" t="n">
        <v>0.002555</v>
      </c>
      <c r="AN153" s="83"/>
    </row>
    <row r="154" customFormat="false" ht="12.8" hidden="false" customHeight="false" outlineLevel="0" collapsed="false">
      <c r="A154" s="0" t="n">
        <v>151</v>
      </c>
      <c r="B154" s="24" t="n">
        <v>0</v>
      </c>
      <c r="C154" s="24" t="n">
        <v>1</v>
      </c>
      <c r="D154" s="24" t="n">
        <v>0</v>
      </c>
      <c r="E154" s="24" t="n">
        <v>1</v>
      </c>
      <c r="F154" s="24" t="n">
        <v>1</v>
      </c>
      <c r="G154" s="0" t="n">
        <v>1</v>
      </c>
      <c r="H154" s="24" t="n">
        <v>1</v>
      </c>
      <c r="I154" s="0" t="n">
        <v>1</v>
      </c>
      <c r="J154" s="24" t="n">
        <v>1</v>
      </c>
      <c r="K154" s="60" t="n">
        <v>1</v>
      </c>
      <c r="L154" s="60" t="n">
        <v>1</v>
      </c>
      <c r="M154" s="0" t="n">
        <v>0</v>
      </c>
      <c r="O154" s="0" t="n">
        <v>-1</v>
      </c>
      <c r="Q154" s="0" t="n">
        <f aca="false">(1+O154/100)*$O$148</f>
        <v>5.72418E+029</v>
      </c>
      <c r="S154" s="0" t="n">
        <v>574.501754476984</v>
      </c>
      <c r="T154" s="78" t="n">
        <v>0.0914361409770046</v>
      </c>
      <c r="U154" s="78" t="n">
        <v>0.00236923076923077</v>
      </c>
      <c r="W154" s="79" t="n">
        <v>-1</v>
      </c>
      <c r="X154" s="79"/>
      <c r="Y154" s="79" t="n">
        <f aca="false">(1+W154/100)*$W$148</f>
        <v>5.69448E+029</v>
      </c>
      <c r="Z154" s="79"/>
      <c r="AA154" s="79" t="n">
        <v>580.258509886746</v>
      </c>
      <c r="AB154" s="80" t="n">
        <v>0.0914361409770046</v>
      </c>
      <c r="AC154" s="80" t="n">
        <v>0.00242307692307692</v>
      </c>
    </row>
    <row r="155" customFormat="false" ht="12.8" hidden="false" customHeight="false" outlineLevel="0" collapsed="false">
      <c r="A155" s="0" t="n">
        <v>152</v>
      </c>
      <c r="B155" s="24" t="n">
        <v>0</v>
      </c>
      <c r="C155" s="24" t="n">
        <v>1</v>
      </c>
      <c r="D155" s="24" t="n">
        <v>0</v>
      </c>
      <c r="E155" s="24" t="n">
        <v>1</v>
      </c>
      <c r="F155" s="24" t="n">
        <v>1</v>
      </c>
      <c r="G155" s="0" t="n">
        <v>1</v>
      </c>
      <c r="H155" s="24" t="n">
        <v>1</v>
      </c>
      <c r="I155" s="0" t="n">
        <v>1</v>
      </c>
      <c r="J155" s="24" t="n">
        <v>1</v>
      </c>
      <c r="K155" s="60" t="n">
        <v>1</v>
      </c>
      <c r="L155" s="60" t="n">
        <v>1</v>
      </c>
      <c r="M155" s="0" t="n">
        <v>0</v>
      </c>
      <c r="O155" s="79" t="n">
        <v>1</v>
      </c>
      <c r="P155" s="79"/>
      <c r="Q155" s="79" t="n">
        <f aca="false">(1+O155/100)*$O$148</f>
        <v>5.83982E+029</v>
      </c>
      <c r="R155" s="79"/>
      <c r="S155" s="79" t="n">
        <v>332.23596368533</v>
      </c>
      <c r="T155" s="80" t="n">
        <v>0.0879080627001324</v>
      </c>
      <c r="U155" s="80" t="n">
        <v>0.00236923076923077</v>
      </c>
      <c r="W155" s="79" t="n">
        <v>1</v>
      </c>
      <c r="X155" s="79"/>
      <c r="Y155" s="79" t="n">
        <f aca="false">(1+W155/100)*$W$148</f>
        <v>5.80952E+029</v>
      </c>
      <c r="Z155" s="79"/>
      <c r="AA155" s="79" t="n">
        <v>571.661468124955</v>
      </c>
      <c r="AB155" s="80" t="n">
        <v>0.0844428263500425</v>
      </c>
      <c r="AC155" s="80" t="n">
        <v>0.00242307692307692</v>
      </c>
    </row>
    <row r="156" customFormat="false" ht="12.8" hidden="false" customHeight="false" outlineLevel="0" collapsed="false">
      <c r="A156" s="0" t="n">
        <v>153</v>
      </c>
      <c r="B156" s="24" t="n">
        <v>0</v>
      </c>
      <c r="C156" s="24" t="n">
        <v>1</v>
      </c>
      <c r="D156" s="24" t="n">
        <v>0</v>
      </c>
      <c r="E156" s="24" t="n">
        <v>1</v>
      </c>
      <c r="F156" s="24" t="n">
        <v>1</v>
      </c>
      <c r="G156" s="0" t="n">
        <v>1</v>
      </c>
      <c r="H156" s="24" t="n">
        <v>1</v>
      </c>
      <c r="I156" s="0" t="n">
        <v>1</v>
      </c>
      <c r="J156" s="24" t="n">
        <v>1</v>
      </c>
      <c r="K156" s="60" t="n">
        <v>1</v>
      </c>
      <c r="L156" s="60" t="n">
        <v>1</v>
      </c>
      <c r="M156" s="0" t="n">
        <v>0</v>
      </c>
      <c r="O156" s="0" t="n">
        <v>1.3</v>
      </c>
      <c r="Q156" s="0" t="n">
        <f aca="false">(1+O156/100)*$O$148</f>
        <v>5.857166E+029</v>
      </c>
      <c r="S156" s="0" t="n">
        <v>321.94900642756</v>
      </c>
      <c r="T156" s="78" t="n">
        <v>0.0844428263500425</v>
      </c>
      <c r="U156" s="78" t="n">
        <v>0.00236923076923077</v>
      </c>
      <c r="W156" s="0" t="n">
        <v>3</v>
      </c>
      <c r="Y156" s="0" t="n">
        <f aca="false">(1+W156/100)*$W$148</f>
        <v>5.92456E+029</v>
      </c>
      <c r="AA156" s="0" t="n">
        <v>616.822716734716</v>
      </c>
      <c r="AB156" s="78" t="n">
        <v>0.0744294047724496</v>
      </c>
      <c r="AC156" s="78" t="n">
        <v>0.00242307692307692</v>
      </c>
    </row>
    <row r="157" customFormat="false" ht="12.8" hidden="false" customHeight="false" outlineLevel="0" collapsed="false">
      <c r="A157" s="0" t="n">
        <v>154</v>
      </c>
      <c r="B157" s="24" t="n">
        <v>0</v>
      </c>
      <c r="C157" s="24" t="n">
        <v>1</v>
      </c>
      <c r="D157" s="24" t="n">
        <v>0</v>
      </c>
      <c r="E157" s="24" t="n">
        <v>1</v>
      </c>
      <c r="F157" s="24" t="n">
        <v>1</v>
      </c>
      <c r="G157" s="0" t="n">
        <v>1</v>
      </c>
      <c r="H157" s="24" t="n">
        <v>1</v>
      </c>
      <c r="I157" s="0" t="n">
        <v>1</v>
      </c>
      <c r="J157" s="24" t="n">
        <v>1</v>
      </c>
      <c r="K157" s="60" t="n">
        <v>1</v>
      </c>
      <c r="L157" s="60" t="n">
        <v>1</v>
      </c>
      <c r="M157" s="0" t="n">
        <v>0</v>
      </c>
      <c r="O157" s="0" t="n">
        <v>1.6</v>
      </c>
      <c r="Q157" s="0" t="n">
        <f aca="false">(1+O157/100)*$O$148</f>
        <v>5.874512E+029</v>
      </c>
      <c r="S157" s="0" t="n">
        <v>330.81038139189</v>
      </c>
      <c r="T157" s="78" t="n">
        <v>0.0844428263500425</v>
      </c>
      <c r="U157" s="78" t="n">
        <v>0.00236923076923077</v>
      </c>
      <c r="W157" s="0" t="n">
        <v>5</v>
      </c>
      <c r="Y157" s="0" t="n">
        <f aca="false">(1+W157/100)*$W$148</f>
        <v>6.0396E+029</v>
      </c>
      <c r="AA157" s="0" t="n">
        <v>668.142103675956</v>
      </c>
      <c r="AB157" s="78" t="n">
        <v>0.0680774287052582</v>
      </c>
      <c r="AC157" s="78" t="n">
        <v>0.00236923076923077</v>
      </c>
    </row>
    <row r="158" customFormat="false" ht="12.8" hidden="false" customHeight="false" outlineLevel="0" collapsed="false">
      <c r="A158" s="0" t="n">
        <v>155</v>
      </c>
      <c r="B158" s="24" t="n">
        <v>0</v>
      </c>
      <c r="C158" s="24" t="n">
        <v>1</v>
      </c>
      <c r="D158" s="24" t="n">
        <v>0</v>
      </c>
      <c r="E158" s="24" t="n">
        <v>1</v>
      </c>
      <c r="F158" s="24" t="n">
        <v>1</v>
      </c>
      <c r="G158" s="0" t="n">
        <v>1</v>
      </c>
      <c r="H158" s="24" t="n">
        <v>1</v>
      </c>
      <c r="I158" s="0" t="n">
        <v>1</v>
      </c>
      <c r="J158" s="24" t="n">
        <v>1</v>
      </c>
      <c r="K158" s="60" t="n">
        <v>1</v>
      </c>
      <c r="L158" s="60" t="n">
        <v>1</v>
      </c>
      <c r="M158" s="0" t="n">
        <v>0</v>
      </c>
      <c r="O158" s="0" t="n">
        <v>1.9</v>
      </c>
      <c r="Q158" s="0" t="n">
        <f aca="false">(1+O158/100)*$O$148</f>
        <v>5.891858E+029</v>
      </c>
      <c r="S158" s="0" t="n">
        <v>342.886065579573</v>
      </c>
      <c r="T158" s="78" t="n">
        <v>0.0844428263500425</v>
      </c>
      <c r="U158" s="78" t="n">
        <v>0.00236923076923077</v>
      </c>
      <c r="W158" s="0" t="n">
        <v>10</v>
      </c>
      <c r="Y158" s="0" t="n">
        <f aca="false">(1+W158/100)*$W$148</f>
        <v>6.3272E+029</v>
      </c>
      <c r="AA158" s="0" t="n">
        <v>1105.77440459325</v>
      </c>
      <c r="AB158" s="78" t="n">
        <v>0.0680774287052582</v>
      </c>
      <c r="AC158" s="87" t="n">
        <v>0.00236923076923077</v>
      </c>
    </row>
    <row r="159" customFormat="false" ht="12.8" hidden="false" customHeight="false" outlineLevel="0" collapsed="false">
      <c r="A159" s="0" t="n">
        <v>156</v>
      </c>
      <c r="B159" s="40" t="n">
        <v>1</v>
      </c>
      <c r="C159" s="40" t="n">
        <v>1</v>
      </c>
      <c r="D159" s="40" t="n">
        <v>0</v>
      </c>
      <c r="E159" s="40" t="n">
        <v>1</v>
      </c>
      <c r="F159" s="40" t="n">
        <v>1</v>
      </c>
      <c r="G159" s="39" t="n">
        <v>1</v>
      </c>
      <c r="H159" s="40" t="n">
        <v>1</v>
      </c>
      <c r="I159" s="39" t="n">
        <v>1</v>
      </c>
      <c r="J159" s="40" t="n">
        <v>1</v>
      </c>
      <c r="K159" s="71" t="n">
        <v>1</v>
      </c>
      <c r="L159" s="71" t="n">
        <v>1</v>
      </c>
      <c r="M159" s="39" t="n">
        <v>0</v>
      </c>
      <c r="O159" s="0" t="n">
        <v>2.1</v>
      </c>
      <c r="Q159" s="0" t="n">
        <f aca="false">(1+O159/100)*$O$148</f>
        <v>5.903422E+029</v>
      </c>
      <c r="S159" s="0" t="n">
        <v>329.782695997959</v>
      </c>
      <c r="T159" s="78" t="n">
        <v>0.081040960357673</v>
      </c>
      <c r="U159" s="78" t="n">
        <v>0.00236923076923077</v>
      </c>
      <c r="V159" s="78"/>
      <c r="W159" s="0" t="n">
        <v>30</v>
      </c>
      <c r="Y159" s="0" t="n">
        <f aca="false">(1+W159/100)*$W$148</f>
        <v>7.4776E+029</v>
      </c>
      <c r="AA159" s="0" t="n">
        <v>6683.60817713761</v>
      </c>
      <c r="AB159" s="78" t="n">
        <v>0.0680774287052582</v>
      </c>
      <c r="AC159" s="78" t="n">
        <v>0.0028</v>
      </c>
    </row>
    <row r="160" customFormat="false" ht="12.8" hidden="false" customHeight="false" outlineLevel="0" collapsed="false">
      <c r="B160" s="40"/>
      <c r="C160" s="40"/>
      <c r="D160" s="40"/>
      <c r="E160" s="40"/>
      <c r="F160" s="40"/>
      <c r="G160" s="39"/>
      <c r="H160" s="40"/>
      <c r="I160" s="39"/>
      <c r="J160" s="40"/>
      <c r="K160" s="71"/>
      <c r="L160" s="71"/>
      <c r="M160" s="39"/>
      <c r="O160" s="0" t="n">
        <v>2.3</v>
      </c>
      <c r="Q160" s="0" t="n">
        <f aca="false">(1+O160/100)*$O$148</f>
        <v>5.914986E+029</v>
      </c>
      <c r="S160" s="0" t="n">
        <v>334.066507356024</v>
      </c>
      <c r="T160" s="78" t="n">
        <v>0.081040960357673</v>
      </c>
      <c r="U160" s="78" t="n">
        <v>0.00242307692307692</v>
      </c>
      <c r="V160" s="78"/>
      <c r="AB160" s="78"/>
      <c r="AC160" s="78"/>
    </row>
    <row r="161" customFormat="false" ht="12.8" hidden="false" customHeight="false" outlineLevel="0" collapsed="false">
      <c r="O161" s="0" t="n">
        <v>2.6</v>
      </c>
      <c r="Q161" s="0" t="n">
        <f aca="false">(1+O161/100)*$O$148</f>
        <v>5.932332E+029</v>
      </c>
      <c r="S161" s="0" t="n">
        <v>329.374447320509</v>
      </c>
      <c r="T161" s="78" t="n">
        <v>0.081040960357673</v>
      </c>
      <c r="U161" s="78" t="n">
        <v>0.00242307692307692</v>
      </c>
    </row>
    <row r="162" customFormat="false" ht="12.8" hidden="false" customHeight="false" outlineLevel="0" collapsed="false">
      <c r="O162" s="79" t="n">
        <v>3</v>
      </c>
      <c r="P162" s="79"/>
      <c r="Q162" s="79" t="n">
        <f aca="false">(1+O162/100)*$O$148</f>
        <v>5.95546E+029</v>
      </c>
      <c r="R162" s="79"/>
      <c r="S162" s="79" t="n">
        <v>550.815634783161</v>
      </c>
      <c r="T162" s="80" t="n">
        <v>0.081040960357673</v>
      </c>
      <c r="U162" s="80" t="n">
        <v>0.00236923076923077</v>
      </c>
    </row>
    <row r="163" customFormat="false" ht="12.8" hidden="false" customHeight="false" outlineLevel="0" collapsed="false">
      <c r="O163" s="0" t="n">
        <v>5</v>
      </c>
      <c r="Q163" s="0" t="n">
        <f aca="false">(1+O163/100)*$O$148</f>
        <v>6.0711E+029</v>
      </c>
      <c r="S163" s="0" t="n">
        <v>607.057877591599</v>
      </c>
      <c r="T163" s="78" t="n">
        <v>0.0712207234082323</v>
      </c>
      <c r="U163" s="78" t="n">
        <v>0.00236923076923077</v>
      </c>
    </row>
    <row r="164" customFormat="false" ht="12.8" hidden="false" customHeight="false" outlineLevel="0" collapsed="false">
      <c r="O164" s="0" t="n">
        <v>10</v>
      </c>
      <c r="Q164" s="0" t="n">
        <f aca="false">(1+O164/100)*$O$148</f>
        <v>6.3602E+029</v>
      </c>
      <c r="S164" s="0" t="n">
        <v>779.827049151839</v>
      </c>
      <c r="T164" s="78" t="n">
        <v>0.0680774287052582</v>
      </c>
      <c r="U164" s="78" t="n">
        <v>0.00247692307692308</v>
      </c>
    </row>
    <row r="165" customFormat="false" ht="12.8" hidden="false" customHeight="false" outlineLevel="0" collapsed="false">
      <c r="O165" s="0" t="s">
        <v>118</v>
      </c>
      <c r="W165" s="0" t="s">
        <v>119</v>
      </c>
    </row>
    <row r="166" customFormat="false" ht="12.8" hidden="false" customHeight="false" outlineLevel="0" collapsed="false">
      <c r="O166" s="78" t="n">
        <v>6.062E+029</v>
      </c>
      <c r="W166" s="78" t="n">
        <v>6.036E+029</v>
      </c>
    </row>
    <row r="167" customFormat="false" ht="12.8" hidden="false" customHeight="false" outlineLevel="0" collapsed="false">
      <c r="O167" s="0" t="s">
        <v>50</v>
      </c>
      <c r="Q167" s="0" t="s">
        <v>104</v>
      </c>
      <c r="S167" s="0" t="s">
        <v>105</v>
      </c>
      <c r="T167" s="0" t="s">
        <v>99</v>
      </c>
      <c r="U167" s="0" t="s">
        <v>100</v>
      </c>
      <c r="W167" s="0" t="s">
        <v>50</v>
      </c>
      <c r="Y167" s="0" t="s">
        <v>104</v>
      </c>
      <c r="AA167" s="0" t="s">
        <v>105</v>
      </c>
      <c r="AB167" s="0" t="s">
        <v>99</v>
      </c>
      <c r="AC167" s="0" t="s">
        <v>100</v>
      </c>
    </row>
    <row r="168" customFormat="false" ht="12.8" hidden="false" customHeight="false" outlineLevel="0" collapsed="false">
      <c r="O168" s="0" t="n">
        <v>-30</v>
      </c>
      <c r="Q168" s="0" t="n">
        <f aca="false">(1+O168/100)*$O$166</f>
        <v>4.2434E+029</v>
      </c>
      <c r="S168" s="0" t="n">
        <v>8643.06076183069</v>
      </c>
      <c r="T168" s="0" t="n">
        <v>0.11</v>
      </c>
      <c r="U168" s="78" t="n">
        <v>0.00236923076923077</v>
      </c>
      <c r="W168" s="0" t="n">
        <v>-30</v>
      </c>
      <c r="Y168" s="0" t="n">
        <f aca="false">(1+W168/100)*$W$166</f>
        <v>4.2252E+029</v>
      </c>
      <c r="AA168" s="0" t="n">
        <v>4289.22680485121</v>
      </c>
      <c r="AB168" s="0" t="n">
        <v>0.11</v>
      </c>
      <c r="AC168" s="78" t="n">
        <v>0.00236923076923077</v>
      </c>
    </row>
    <row r="169" customFormat="false" ht="12.8" hidden="false" customHeight="false" outlineLevel="0" collapsed="false">
      <c r="O169" s="86" t="n">
        <v>-10</v>
      </c>
      <c r="Q169" s="0" t="n">
        <f aca="false">(1+O169/100)*$O$166</f>
        <v>5.4558E+029</v>
      </c>
      <c r="S169" s="0" t="n">
        <v>1310.37174090978</v>
      </c>
      <c r="T169" s="0" t="n">
        <v>0.11</v>
      </c>
      <c r="U169" s="78" t="n">
        <v>0.00236923076923077</v>
      </c>
      <c r="W169" s="86" t="n">
        <v>-10</v>
      </c>
      <c r="Y169" s="0" t="n">
        <f aca="false">(1+W169/100)*$W$166</f>
        <v>5.4324E+029</v>
      </c>
      <c r="AA169" s="0" t="n">
        <v>881.648149087378</v>
      </c>
      <c r="AB169" s="0" t="n">
        <v>0.11</v>
      </c>
      <c r="AC169" s="78" t="n">
        <v>0.00236923076923077</v>
      </c>
    </row>
    <row r="170" customFormat="false" ht="12.8" hidden="false" customHeight="false" outlineLevel="0" collapsed="false">
      <c r="O170" s="0" t="n">
        <v>-5</v>
      </c>
      <c r="Q170" s="0" t="n">
        <f aca="false">(1+O170/100)*$O$166</f>
        <v>5.7589E+029</v>
      </c>
      <c r="S170" s="0" t="n">
        <v>775.074160027556</v>
      </c>
      <c r="T170" s="0" t="n">
        <v>0.11</v>
      </c>
      <c r="U170" s="87" t="n">
        <v>0.00236923076923077</v>
      </c>
      <c r="W170" s="0" t="n">
        <v>-5</v>
      </c>
      <c r="Y170" s="0" t="n">
        <f aca="false">(1+W170/100)*$W$166</f>
        <v>5.7342E+029</v>
      </c>
      <c r="AA170" s="0" t="n">
        <v>641.902024235037</v>
      </c>
      <c r="AB170" s="0" t="n">
        <v>0.106165971059006</v>
      </c>
      <c r="AC170" s="78" t="n">
        <v>0.00236923076923077</v>
      </c>
    </row>
    <row r="171" customFormat="false" ht="12.8" hidden="false" customHeight="false" outlineLevel="0" collapsed="false">
      <c r="O171" s="0" t="n">
        <v>-3</v>
      </c>
      <c r="Q171" s="0" t="n">
        <f aca="false">(1+O171/100)*$O$166</f>
        <v>5.88014E+029</v>
      </c>
      <c r="S171" s="0" t="n">
        <v>670.522033686899</v>
      </c>
      <c r="T171" s="0" t="n">
        <v>0.102391999806531</v>
      </c>
      <c r="U171" s="78" t="n">
        <v>0.00242307692307692</v>
      </c>
      <c r="W171" s="0" t="n">
        <v>-3</v>
      </c>
      <c r="Y171" s="0" t="n">
        <f aca="false">(1+W171/100)*$W$166</f>
        <v>5.85492E+029</v>
      </c>
      <c r="AA171" s="0" t="n">
        <v>617.121614995761</v>
      </c>
      <c r="AB171" s="78" t="n">
        <v>0.0986786617540149</v>
      </c>
      <c r="AC171" s="78" t="n">
        <v>0.00236923076923077</v>
      </c>
    </row>
    <row r="172" customFormat="false" ht="12.8" hidden="false" customHeight="false" outlineLevel="0" collapsed="false">
      <c r="O172" s="79" t="n">
        <v>-1</v>
      </c>
      <c r="P172" s="79"/>
      <c r="Q172" s="79" t="n">
        <f aca="false">(1+O172/100)*$O$166</f>
        <v>6.00138E+029</v>
      </c>
      <c r="R172" s="79"/>
      <c r="S172" s="79" t="n">
        <v>613.88684883977</v>
      </c>
      <c r="T172" s="80" t="n">
        <v>0.0914361409700456</v>
      </c>
      <c r="U172" s="80" t="n">
        <v>0.00242307692307692</v>
      </c>
      <c r="W172" s="0" t="n">
        <v>-1</v>
      </c>
      <c r="Y172" s="0" t="n">
        <f aca="false">(1+W172/100)*$W$166</f>
        <v>5.97564E+029</v>
      </c>
      <c r="AA172" s="0" t="n">
        <v>605.43896702097</v>
      </c>
      <c r="AB172" s="78" t="n">
        <v>0.0914361409770046</v>
      </c>
      <c r="AC172" s="78" t="n">
        <v>0.00242307692307692</v>
      </c>
    </row>
    <row r="173" customFormat="false" ht="12.8" hidden="false" customHeight="false" outlineLevel="0" collapsed="false">
      <c r="O173" s="79" t="n">
        <v>1</v>
      </c>
      <c r="P173" s="79"/>
      <c r="Q173" s="79" t="n">
        <f aca="false">(1+O173/100)*$O$166</f>
        <v>6.12262E+029</v>
      </c>
      <c r="R173" s="79"/>
      <c r="S173" s="79" t="n">
        <v>581.702558522433</v>
      </c>
      <c r="T173" s="80" t="n">
        <v>0.0844428263500425</v>
      </c>
      <c r="U173" s="80" t="n">
        <v>0.00242307692307692</v>
      </c>
      <c r="W173" s="79" t="n">
        <v>1</v>
      </c>
      <c r="X173" s="79"/>
      <c r="Y173" s="79" t="n">
        <f aca="false">(1+W173/100)*$W$166</f>
        <v>6.09636E+029</v>
      </c>
      <c r="Z173" s="79"/>
      <c r="AA173" s="79" t="n">
        <v>572.024031922632</v>
      </c>
      <c r="AB173" s="80" t="n">
        <v>0.0879080627001324</v>
      </c>
      <c r="AC173" s="80" t="n">
        <v>0.00242307692307692</v>
      </c>
    </row>
    <row r="174" customFormat="false" ht="12.8" hidden="false" customHeight="false" outlineLevel="0" collapsed="false">
      <c r="O174" s="0" t="n">
        <v>3</v>
      </c>
      <c r="Q174" s="0" t="n">
        <f aca="false">(1+O174/100)*$O$166</f>
        <v>6.24386E+029</v>
      </c>
      <c r="S174" s="0" t="n">
        <v>605.410956396716</v>
      </c>
      <c r="T174" s="78" t="n">
        <v>0.0777029834903042</v>
      </c>
      <c r="U174" s="78" t="n">
        <v>0.00242307692307692</v>
      </c>
      <c r="W174" s="79" t="n">
        <v>3</v>
      </c>
      <c r="X174" s="79"/>
      <c r="Y174" s="79" t="n">
        <f aca="false">(1+W174/100)*$W$166</f>
        <v>6.21708E+029</v>
      </c>
      <c r="Z174" s="79"/>
      <c r="AA174" s="79" t="n">
        <v>628.794891902786</v>
      </c>
      <c r="AB174" s="80" t="n">
        <v>0.0777029834903042</v>
      </c>
      <c r="AC174" s="80" t="n">
        <v>0.00242307692307692</v>
      </c>
    </row>
    <row r="175" customFormat="false" ht="12.8" hidden="false" customHeight="false" outlineLevel="0" collapsed="false">
      <c r="O175" s="0" t="n">
        <v>5</v>
      </c>
      <c r="Q175" s="0" t="n">
        <f aca="false">(1+O175/100)*$O$166</f>
        <v>6.3651E+029</v>
      </c>
      <c r="S175" s="0" t="n">
        <v>641.713058829334</v>
      </c>
      <c r="T175" s="78" t="n">
        <v>0.0680774287052582</v>
      </c>
      <c r="U175" s="78" t="n">
        <v>0.00242307692307692</v>
      </c>
      <c r="W175" s="0" t="n">
        <v>5</v>
      </c>
      <c r="Y175" s="0" t="n">
        <f aca="false">(1+W175/100)*$W$166</f>
        <v>6.3378E+029</v>
      </c>
      <c r="AA175" s="0" t="n">
        <v>664.370117471723</v>
      </c>
      <c r="AB175" s="78" t="n">
        <v>0.0744294047724496</v>
      </c>
      <c r="AC175" s="78" t="n">
        <v>0.00242307692307692</v>
      </c>
    </row>
    <row r="176" customFormat="false" ht="12.8" hidden="false" customHeight="false" outlineLevel="0" collapsed="false">
      <c r="O176" s="0" t="n">
        <v>10</v>
      </c>
      <c r="Q176" s="0" t="n">
        <f aca="false">(1+O176/100)*$O$166</f>
        <v>6.6682E+029</v>
      </c>
      <c r="S176" s="0" t="n">
        <v>1010.12495157208</v>
      </c>
      <c r="T176" s="78" t="n">
        <v>0.0680774287052582</v>
      </c>
      <c r="U176" s="78" t="n">
        <v>0.00258461538461538</v>
      </c>
      <c r="W176" s="0" t="n">
        <v>10</v>
      </c>
      <c r="Y176" s="0" t="n">
        <f aca="false">(1+W176/100)*$W$166</f>
        <v>6.6396E+029</v>
      </c>
      <c r="AA176" s="0" t="s">
        <v>120</v>
      </c>
      <c r="AB176" s="78" t="n">
        <v>0.0680774287052582</v>
      </c>
      <c r="AC176" s="78" t="n">
        <v>0.00231538461538462</v>
      </c>
    </row>
    <row r="177" customFormat="false" ht="12.8" hidden="false" customHeight="false" outlineLevel="0" collapsed="false">
      <c r="O177" s="0" t="n">
        <v>30</v>
      </c>
      <c r="Q177" s="0" t="n">
        <f aca="false">(1+O177/100)*$O$166</f>
        <v>7.8806E+029</v>
      </c>
      <c r="S177" s="0" t="n">
        <v>5842.77105253015</v>
      </c>
      <c r="T177" s="78" t="n">
        <v>0.0680774287052582</v>
      </c>
      <c r="U177" s="78" t="n">
        <v>0.00215384615384615</v>
      </c>
      <c r="W177" s="0" t="n">
        <v>30</v>
      </c>
      <c r="Y177" s="0" t="n">
        <f aca="false">(1+W177/100)*$W$166</f>
        <v>7.8468E+029</v>
      </c>
      <c r="AA177" s="0" t="n">
        <v>3982.79447064261</v>
      </c>
      <c r="AB177" s="78" t="n">
        <v>0.0680774287052582</v>
      </c>
      <c r="AC177" s="78" t="n">
        <v>0.0028</v>
      </c>
    </row>
    <row r="180" customFormat="false" ht="12.8" hidden="false" customHeight="false" outlineLevel="0" collapsed="false">
      <c r="O180" s="0" t="s">
        <v>121</v>
      </c>
      <c r="W180" s="0" t="s">
        <v>122</v>
      </c>
      <c r="AE180" s="0" t="s">
        <v>123</v>
      </c>
      <c r="AM180" s="0" t="s">
        <v>124</v>
      </c>
    </row>
    <row r="181" customFormat="false" ht="12.8" hidden="false" customHeight="false" outlineLevel="0" collapsed="false">
      <c r="O181" s="78" t="n">
        <v>7.134E+029</v>
      </c>
      <c r="W181" s="78" t="n">
        <v>7.098E+029</v>
      </c>
      <c r="AE181" s="78" t="n">
        <v>7.155E+029</v>
      </c>
      <c r="AM181" s="78" t="n">
        <v>7.115E+029</v>
      </c>
    </row>
    <row r="182" customFormat="false" ht="12.8" hidden="false" customHeight="false" outlineLevel="0" collapsed="false">
      <c r="O182" s="0" t="s">
        <v>50</v>
      </c>
      <c r="Q182" s="0" t="s">
        <v>104</v>
      </c>
      <c r="S182" s="0" t="s">
        <v>105</v>
      </c>
      <c r="T182" s="0" t="s">
        <v>99</v>
      </c>
      <c r="U182" s="0" t="s">
        <v>100</v>
      </c>
      <c r="W182" s="0" t="s">
        <v>50</v>
      </c>
      <c r="Y182" s="0" t="s">
        <v>104</v>
      </c>
      <c r="AA182" s="0" t="s">
        <v>105</v>
      </c>
      <c r="AB182" s="0" t="s">
        <v>99</v>
      </c>
      <c r="AC182" s="0" t="s">
        <v>100</v>
      </c>
      <c r="AE182" s="0" t="s">
        <v>50</v>
      </c>
      <c r="AG182" s="0" t="s">
        <v>104</v>
      </c>
      <c r="AI182" s="0" t="s">
        <v>105</v>
      </c>
      <c r="AJ182" s="0" t="s">
        <v>99</v>
      </c>
      <c r="AK182" s="0" t="s">
        <v>100</v>
      </c>
      <c r="AM182" s="0" t="s">
        <v>50</v>
      </c>
      <c r="AO182" s="0" t="s">
        <v>104</v>
      </c>
      <c r="AQ182" s="0" t="s">
        <v>105</v>
      </c>
      <c r="AR182" s="0" t="s">
        <v>99</v>
      </c>
      <c r="AS182" s="0" t="s">
        <v>100</v>
      </c>
    </row>
    <row r="183" customFormat="false" ht="12.8" hidden="false" customHeight="false" outlineLevel="0" collapsed="false">
      <c r="O183" s="0" t="n">
        <v>-30</v>
      </c>
      <c r="Q183" s="0" t="n">
        <f aca="false">(1+O183/100)*$O$181</f>
        <v>4.9938E+029</v>
      </c>
      <c r="S183" s="0" t="n">
        <v>2588.55376826397</v>
      </c>
      <c r="T183" s="78" t="n">
        <v>0.0680774287052582</v>
      </c>
      <c r="U183" s="78" t="n">
        <v>0.0028</v>
      </c>
      <c r="W183" s="0" t="n">
        <v>-30</v>
      </c>
      <c r="Y183" s="0" t="n">
        <f aca="false">(1+W183/100)*$W$181</f>
        <v>4.9686E+029</v>
      </c>
      <c r="AA183" s="0" t="n">
        <v>2800.06823970465</v>
      </c>
      <c r="AB183" s="78" t="n">
        <v>0.0680774287052582</v>
      </c>
      <c r="AC183" s="78" t="n">
        <v>0.00215384615384615</v>
      </c>
      <c r="AE183" s="0" t="n">
        <v>-30</v>
      </c>
      <c r="AG183" s="0" t="n">
        <f aca="false">(1+AE183/100)*$AE$181</f>
        <v>5.0085E+029</v>
      </c>
      <c r="AI183" s="0" t="n">
        <v>2590.19421873591</v>
      </c>
      <c r="AJ183" s="78" t="n">
        <v>0.0680774287052582</v>
      </c>
      <c r="AK183" s="78" t="n">
        <v>0.00215384615384615</v>
      </c>
      <c r="AM183" s="0" t="n">
        <v>-30</v>
      </c>
      <c r="AO183" s="0" t="n">
        <f aca="false">(1+AM183/100)*$AM$181</f>
        <v>4.9805E+029</v>
      </c>
      <c r="AQ183" s="0" t="n">
        <v>2349.22246567913</v>
      </c>
      <c r="AR183" s="78" t="n">
        <v>0.0680774287052582</v>
      </c>
      <c r="AS183" s="78" t="n">
        <v>0.0028</v>
      </c>
    </row>
    <row r="184" customFormat="false" ht="12.8" hidden="false" customHeight="false" outlineLevel="0" collapsed="false">
      <c r="O184" s="86" t="n">
        <v>-10</v>
      </c>
      <c r="Q184" s="0" t="n">
        <f aca="false">(1+O184/100)*$O$181</f>
        <v>6.4206E+029</v>
      </c>
      <c r="S184" s="0" t="n">
        <v>624.82862190826</v>
      </c>
      <c r="T184" s="78" t="n">
        <v>0.0680774287052582</v>
      </c>
      <c r="U184" s="78" t="n">
        <v>0.00236923076923077</v>
      </c>
      <c r="W184" s="86" t="n">
        <v>-10</v>
      </c>
      <c r="Y184" s="0" t="n">
        <f aca="false">(1+W184/100)*$W$181</f>
        <v>6.3882E+029</v>
      </c>
      <c r="AA184" s="0" t="n">
        <v>631.547449654112</v>
      </c>
      <c r="AB184" s="78" t="n">
        <v>0.0680774287052582</v>
      </c>
      <c r="AC184" s="78" t="n">
        <v>0.00242307692307692</v>
      </c>
      <c r="AE184" s="86" t="n">
        <v>-10</v>
      </c>
      <c r="AG184" s="0" t="n">
        <f aca="false">(1+AE184/100)*$AE$181</f>
        <v>6.4395E+029</v>
      </c>
      <c r="AI184" s="0" t="n">
        <v>607.343505287082</v>
      </c>
      <c r="AJ184" s="78" t="n">
        <v>0.0680774287052582</v>
      </c>
      <c r="AK184" s="78" t="n">
        <v>0.00247692307692308</v>
      </c>
      <c r="AM184" s="86" t="n">
        <v>-10</v>
      </c>
      <c r="AO184" s="0" t="n">
        <f aca="false">(1+AM184/100)*$AM$181</f>
        <v>6.4035E+029</v>
      </c>
      <c r="AQ184" s="0" t="n">
        <v>654.996041948155</v>
      </c>
      <c r="AR184" s="78" t="n">
        <v>0.0680774287052582</v>
      </c>
      <c r="AS184" s="78" t="n">
        <v>0.00242307692307692</v>
      </c>
    </row>
    <row r="185" customFormat="false" ht="12.8" hidden="false" customHeight="false" outlineLevel="0" collapsed="false">
      <c r="O185" s="0" t="n">
        <v>-5</v>
      </c>
      <c r="Q185" s="0" t="n">
        <f aca="false">(1+O185/100)*$O$181</f>
        <v>6.7773E+029</v>
      </c>
      <c r="S185" s="0" t="n">
        <v>555.173084115853</v>
      </c>
      <c r="T185" s="78" t="n">
        <v>0.0680774287052582</v>
      </c>
      <c r="U185" s="78" t="n">
        <v>0.00247692307692308</v>
      </c>
      <c r="W185" s="0" t="n">
        <v>-5</v>
      </c>
      <c r="Y185" s="0" t="n">
        <f aca="false">(1+W185/100)*$W$181</f>
        <v>6.7431E+029</v>
      </c>
      <c r="AA185" s="0" t="n">
        <v>567.700623889581</v>
      </c>
      <c r="AB185" s="78" t="n">
        <v>0.0680774287052582</v>
      </c>
      <c r="AC185" s="78" t="n">
        <v>0.00242307692307692</v>
      </c>
      <c r="AE185" s="0" t="n">
        <v>-5</v>
      </c>
      <c r="AG185" s="0" t="n">
        <f aca="false">(1+AE185/100)*$AE$181</f>
        <v>6.79725E+029</v>
      </c>
      <c r="AI185" s="0" t="n">
        <v>559.08524502741</v>
      </c>
      <c r="AJ185" s="78" t="n">
        <v>0.0680774287052582</v>
      </c>
      <c r="AK185" s="78" t="n">
        <v>0.00242307692307692</v>
      </c>
      <c r="AM185" s="0" t="n">
        <v>-5</v>
      </c>
      <c r="AO185" s="0" t="n">
        <f aca="false">(1+AM185/100)*$AM$181</f>
        <v>6.75925E+029</v>
      </c>
      <c r="AQ185" s="0" t="n">
        <v>596.762514993872</v>
      </c>
      <c r="AR185" s="78" t="n">
        <v>0.0712207234082323</v>
      </c>
      <c r="AS185" s="78" t="n">
        <v>0.00242307692307692</v>
      </c>
    </row>
    <row r="186" customFormat="false" ht="12.8" hidden="false" customHeight="false" outlineLevel="0" collapsed="false">
      <c r="O186" s="0" t="n">
        <v>-3</v>
      </c>
      <c r="Q186" s="0" t="n">
        <f aca="false">(1+O186/100)*$O$181</f>
        <v>6.91998E+029</v>
      </c>
      <c r="S186" s="0" t="n">
        <v>571.945583121576</v>
      </c>
      <c r="T186" s="78" t="n">
        <v>0.0777029834903042</v>
      </c>
      <c r="U186" s="78" t="n">
        <v>0.00242307692307692</v>
      </c>
      <c r="W186" s="0" t="n">
        <v>-3</v>
      </c>
      <c r="Y186" s="0" t="n">
        <f aca="false">(1+W186/100)*$W$181</f>
        <v>6.88506E+029</v>
      </c>
      <c r="AA186" s="0" t="n">
        <v>560.723858554848</v>
      </c>
      <c r="AB186" s="78" t="n">
        <v>0.0744294047724496</v>
      </c>
      <c r="AC186" s="78" t="n">
        <v>0.00242307692307692</v>
      </c>
      <c r="AE186" s="79" t="n">
        <v>-3</v>
      </c>
      <c r="AF186" s="79"/>
      <c r="AG186" s="79" t="n">
        <f aca="false">(1+AE186/100)*$AE$181</f>
        <v>6.94035E+029</v>
      </c>
      <c r="AH186" s="79"/>
      <c r="AI186" s="79" t="n">
        <v>547.626362546538</v>
      </c>
      <c r="AJ186" s="80" t="n">
        <v>0.0777029834903042</v>
      </c>
      <c r="AK186" s="80" t="n">
        <v>0.00242307692307692</v>
      </c>
      <c r="AM186" s="79" t="n">
        <v>-3</v>
      </c>
      <c r="AN186" s="79"/>
      <c r="AO186" s="79" t="n">
        <f aca="false">(1+AM186/100)*$AM$181</f>
        <v>6.90155E+029</v>
      </c>
      <c r="AP186" s="79"/>
      <c r="AQ186" s="79" t="n">
        <v>583.263704672466</v>
      </c>
      <c r="AR186" s="80" t="n">
        <v>0.081040960357673</v>
      </c>
      <c r="AS186" s="80" t="n">
        <v>0.00242307692307692</v>
      </c>
    </row>
    <row r="187" customFormat="false" ht="12.8" hidden="false" customHeight="false" outlineLevel="0" collapsed="false">
      <c r="O187" s="79" t="n">
        <v>-1</v>
      </c>
      <c r="P187" s="79"/>
      <c r="Q187" s="79" t="n">
        <f aca="false">(1+O187/100)*$O$181</f>
        <v>7.06266E+029</v>
      </c>
      <c r="R187" s="79"/>
      <c r="S187" s="79" t="n">
        <v>568.126732942372</v>
      </c>
      <c r="T187" s="80" t="n">
        <v>0.0844428263500425</v>
      </c>
      <c r="U187" s="80" t="n">
        <v>0.00242307692307692</v>
      </c>
      <c r="W187" s="79" t="n">
        <v>-1</v>
      </c>
      <c r="X187" s="79"/>
      <c r="Y187" s="79" t="n">
        <f aca="false">(1+W187/100)*$W$181</f>
        <v>7.02702E+029</v>
      </c>
      <c r="Z187" s="79"/>
      <c r="AA187" s="79" t="n">
        <v>574.024784577503</v>
      </c>
      <c r="AB187" s="80" t="n">
        <v>0.0844428263500425</v>
      </c>
      <c r="AC187" s="80" t="n">
        <v>0.00242307692307692</v>
      </c>
      <c r="AE187" s="79" t="n">
        <v>-1</v>
      </c>
      <c r="AF187" s="79"/>
      <c r="AG187" s="79" t="n">
        <f aca="false">(1+AE187/100)*$AE$181</f>
        <v>7.08345E+029</v>
      </c>
      <c r="AH187" s="79"/>
      <c r="AI187" s="79" t="n">
        <v>582.927052116568</v>
      </c>
      <c r="AJ187" s="80" t="n">
        <v>0.0879080627001324</v>
      </c>
      <c r="AK187" s="80" t="n">
        <v>0.00242307692307692</v>
      </c>
      <c r="AM187" s="79" t="n">
        <v>-1</v>
      </c>
      <c r="AN187" s="79"/>
      <c r="AO187" s="79" t="n">
        <f aca="false">(1+AM187/100)*$AM$181</f>
        <v>7.04385E+029</v>
      </c>
      <c r="AP187" s="79"/>
      <c r="AQ187" s="79" t="n">
        <v>588.026360094396</v>
      </c>
      <c r="AR187" s="80" t="n">
        <v>0.0879080627001324</v>
      </c>
      <c r="AS187" s="80" t="n">
        <v>0.00242307692307692</v>
      </c>
    </row>
    <row r="188" customFormat="false" ht="12.8" hidden="false" customHeight="false" outlineLevel="0" collapsed="false">
      <c r="O188" s="79" t="n">
        <v>1</v>
      </c>
      <c r="P188" s="79"/>
      <c r="Q188" s="79" t="n">
        <f aca="false">(1+O188/100)*$O$181</f>
        <v>7.20534E+029</v>
      </c>
      <c r="R188" s="79"/>
      <c r="S188" s="79" t="n">
        <v>584.673259976569</v>
      </c>
      <c r="T188" s="80" t="n">
        <v>0.0950265231666463</v>
      </c>
      <c r="U188" s="80" t="n">
        <v>0.00236923076923077</v>
      </c>
      <c r="W188" s="79" t="n">
        <v>1</v>
      </c>
      <c r="X188" s="79"/>
      <c r="Y188" s="79" t="n">
        <f aca="false">(1+W188/100)*$W$181</f>
        <v>7.16898E+029</v>
      </c>
      <c r="Z188" s="79"/>
      <c r="AA188" s="79" t="n">
        <v>586.421282629254</v>
      </c>
      <c r="AB188" s="80" t="n">
        <v>0.0950265231666463</v>
      </c>
      <c r="AC188" s="80" t="n">
        <v>0.00242307692307692</v>
      </c>
      <c r="AE188" s="0" t="n">
        <v>1</v>
      </c>
      <c r="AG188" s="0" t="n">
        <f aca="false">(1+AE188/100)*$AE$181</f>
        <v>7.22655E+029</v>
      </c>
      <c r="AI188" s="0" t="n">
        <v>597.060463339675</v>
      </c>
      <c r="AJ188" s="78" t="n">
        <v>0.0914361409770046</v>
      </c>
      <c r="AK188" s="78" t="n">
        <v>0.00236923076923077</v>
      </c>
      <c r="AM188" s="0" t="n">
        <v>1</v>
      </c>
      <c r="AO188" s="0" t="n">
        <f aca="false">(1+AM188/100)*$AM$181</f>
        <v>7.18615E+029</v>
      </c>
      <c r="AQ188" s="0" t="n">
        <v>598.234727916576</v>
      </c>
      <c r="AR188" s="78" t="n">
        <v>0.0914361409770046</v>
      </c>
      <c r="AS188" s="78" t="n">
        <v>0.00242307692307692</v>
      </c>
    </row>
    <row r="189" customFormat="false" ht="12.8" hidden="false" customHeight="false" outlineLevel="0" collapsed="false">
      <c r="O189" s="0" t="n">
        <v>3</v>
      </c>
      <c r="Q189" s="0" t="n">
        <f aca="false">(1+O189/100)*$O$181</f>
        <v>7.34802E+029</v>
      </c>
      <c r="S189" s="0" t="n">
        <v>597.931848342017</v>
      </c>
      <c r="T189" s="78" t="n">
        <v>0.0986786617540149</v>
      </c>
      <c r="U189" s="78" t="n">
        <v>0.00236923076923077</v>
      </c>
      <c r="W189" s="0" t="n">
        <v>3</v>
      </c>
      <c r="Y189" s="0" t="n">
        <f aca="false">(1+W189/100)*$W$181</f>
        <v>7.31094E+029</v>
      </c>
      <c r="AA189" s="0" t="n">
        <v>589.130754043233</v>
      </c>
      <c r="AB189" s="0" t="n">
        <v>0.102391999806531</v>
      </c>
      <c r="AC189" s="78" t="n">
        <v>0.00236923076923077</v>
      </c>
      <c r="AE189" s="0" t="n">
        <v>3</v>
      </c>
      <c r="AG189" s="0" t="n">
        <f aca="false">(1+AE189/100)*$AE$181</f>
        <v>7.36965E+029</v>
      </c>
      <c r="AI189" s="0" t="n">
        <v>614.061910828843</v>
      </c>
      <c r="AJ189" s="78" t="n">
        <v>0.0986786617540149</v>
      </c>
      <c r="AK189" s="78" t="n">
        <v>0.00236923076923077</v>
      </c>
      <c r="AM189" s="0" t="n">
        <v>3</v>
      </c>
      <c r="AO189" s="0" t="n">
        <f aca="false">(1+AM189/100)*$AM$181</f>
        <v>7.32845E+029</v>
      </c>
      <c r="AQ189" s="0" t="n">
        <v>583.716139507053</v>
      </c>
      <c r="AR189" s="78" t="n">
        <v>0.0986786617540149</v>
      </c>
      <c r="AS189" s="78" t="n">
        <v>0.00242307692307692</v>
      </c>
    </row>
    <row r="190" customFormat="false" ht="12.8" hidden="false" customHeight="false" outlineLevel="0" collapsed="false">
      <c r="O190" s="0" t="n">
        <v>5</v>
      </c>
      <c r="Q190" s="0" t="n">
        <f aca="false">(1+O190/100)*$O$181</f>
        <v>7.4907E+029</v>
      </c>
      <c r="S190" s="0" t="n">
        <v>600.415588807188</v>
      </c>
      <c r="T190" s="0" t="n">
        <v>0.106165971059006</v>
      </c>
      <c r="U190" s="78" t="n">
        <v>0.00236923076923077</v>
      </c>
      <c r="W190" s="0" t="n">
        <v>5</v>
      </c>
      <c r="Y190" s="0" t="n">
        <f aca="false">(1+W190/100)*$W$181</f>
        <v>7.4529E+029</v>
      </c>
      <c r="AA190" s="0" t="n">
        <v>613.748345696337</v>
      </c>
      <c r="AB190" s="0" t="n">
        <v>0.11</v>
      </c>
      <c r="AC190" s="78" t="n">
        <v>0.00236923076923077</v>
      </c>
      <c r="AE190" s="0" t="n">
        <v>5</v>
      </c>
      <c r="AG190" s="0" t="n">
        <f aca="false">(1+AE190/100)*$AE$181</f>
        <v>7.51275E+029</v>
      </c>
      <c r="AI190" s="0" t="n">
        <v>621.88097086254</v>
      </c>
      <c r="AJ190" s="0" t="n">
        <v>0.106165971059006</v>
      </c>
      <c r="AK190" s="78" t="n">
        <v>0.00242307692307692</v>
      </c>
      <c r="AM190" s="0" t="n">
        <v>5</v>
      </c>
      <c r="AO190" s="0" t="n">
        <f aca="false">(1+AM190/100)*$AM$181</f>
        <v>7.47075E+029</v>
      </c>
      <c r="AQ190" s="0" t="n">
        <v>590.714210597888</v>
      </c>
      <c r="AR190" s="0" t="n">
        <v>0.102391999806531</v>
      </c>
      <c r="AS190" s="78" t="n">
        <v>0.00236923076923077</v>
      </c>
    </row>
    <row r="191" customFormat="false" ht="12.8" hidden="false" customHeight="false" outlineLevel="0" collapsed="false">
      <c r="O191" s="0" t="n">
        <v>10</v>
      </c>
      <c r="Q191" s="0" t="n">
        <f aca="false">(1+O191/100)*$O$181</f>
        <v>7.8474E+029</v>
      </c>
      <c r="S191" s="0" t="n">
        <v>739.346586866283</v>
      </c>
      <c r="T191" s="0" t="n">
        <v>0.11</v>
      </c>
      <c r="U191" s="78" t="n">
        <v>0.00236923076923077</v>
      </c>
      <c r="W191" s="0" t="n">
        <v>10</v>
      </c>
      <c r="Y191" s="0" t="n">
        <f aca="false">(1+W191/100)*$W$181</f>
        <v>7.8078E+029</v>
      </c>
      <c r="AA191" s="0" t="n">
        <v>720.461022795803</v>
      </c>
      <c r="AB191" s="0" t="n">
        <v>0.11</v>
      </c>
      <c r="AC191" s="78" t="n">
        <v>0.00236923076923077</v>
      </c>
      <c r="AE191" s="0" t="n">
        <v>10</v>
      </c>
      <c r="AG191" s="0" t="n">
        <f aca="false">(1+AE191/100)*$AE$181</f>
        <v>7.8705E+029</v>
      </c>
      <c r="AI191" s="0" t="n">
        <v>743.694373615852</v>
      </c>
      <c r="AJ191" s="0" t="n">
        <v>0.11</v>
      </c>
      <c r="AK191" s="78" t="n">
        <v>0.00236923076923077</v>
      </c>
      <c r="AM191" s="0" t="n">
        <v>10</v>
      </c>
      <c r="AO191" s="0" t="n">
        <f aca="false">(1+AM191/100)*$AM$181</f>
        <v>7.8265E+029</v>
      </c>
      <c r="AQ191" s="0" t="n">
        <v>641.605167794273</v>
      </c>
      <c r="AR191" s="0" t="n">
        <v>0.11</v>
      </c>
      <c r="AS191" s="78" t="n">
        <v>0.00236923076923077</v>
      </c>
    </row>
    <row r="192" customFormat="false" ht="12.8" hidden="false" customHeight="false" outlineLevel="0" collapsed="false">
      <c r="O192" s="0" t="n">
        <v>30</v>
      </c>
      <c r="Q192" s="0" t="n">
        <f aca="false">(1+O192/100)*$O$181</f>
        <v>9.2742E+029</v>
      </c>
      <c r="S192" s="0" t="n">
        <v>2653.82131874102</v>
      </c>
      <c r="T192" s="0" t="n">
        <v>0.11</v>
      </c>
      <c r="U192" s="78" t="n">
        <v>0.00236923076923077</v>
      </c>
      <c r="W192" s="0" t="n">
        <v>30</v>
      </c>
      <c r="Y192" s="0" t="n">
        <f aca="false">(1+W192/100)*$W$181</f>
        <v>9.2274E+029</v>
      </c>
      <c r="AA192" s="0" t="n">
        <v>2562.39192888349</v>
      </c>
      <c r="AB192" s="0" t="n">
        <v>0.11</v>
      </c>
      <c r="AC192" s="78" t="n">
        <v>0.00242307692307692</v>
      </c>
      <c r="AE192" s="0" t="n">
        <v>30</v>
      </c>
      <c r="AG192" s="0" t="n">
        <f aca="false">(1+AE192/100)*$AE$181</f>
        <v>9.3015E+029</v>
      </c>
      <c r="AI192" s="0" t="n">
        <v>2525.88959742837</v>
      </c>
      <c r="AJ192" s="0" t="n">
        <v>0.11</v>
      </c>
      <c r="AK192" s="78" t="n">
        <v>0.00242307692307692</v>
      </c>
      <c r="AM192" s="0" t="n">
        <v>30</v>
      </c>
      <c r="AO192" s="0" t="n">
        <f aca="false">(1+AM192/100)*$AM$181</f>
        <v>9.2495E+029</v>
      </c>
      <c r="AQ192" s="0" t="n">
        <v>1840.68943182031</v>
      </c>
      <c r="AR192" s="0" t="n">
        <v>0.11</v>
      </c>
      <c r="AS192" s="78" t="n">
        <v>0.00242307692307692</v>
      </c>
    </row>
    <row r="195" customFormat="false" ht="12.8" hidden="false" customHeight="false" outlineLevel="0" collapsed="false">
      <c r="O195" s="85" t="s">
        <v>125</v>
      </c>
      <c r="P195" s="85"/>
      <c r="Q195" s="85"/>
      <c r="R195" s="85"/>
      <c r="S195" s="85"/>
      <c r="T195" s="85"/>
      <c r="U195" s="85"/>
      <c r="V195" s="85"/>
      <c r="W195" s="85"/>
      <c r="X195" s="85"/>
      <c r="Y195" s="85"/>
      <c r="Z195" s="85"/>
      <c r="AA195" s="85"/>
      <c r="AB195" s="85"/>
      <c r="AC195" s="85"/>
      <c r="AF195" s="85" t="s">
        <v>126</v>
      </c>
      <c r="AG195" s="85"/>
      <c r="AH195" s="85"/>
      <c r="AI195" s="85"/>
      <c r="AJ195" s="85"/>
      <c r="AK195" s="85"/>
      <c r="AL195" s="85"/>
      <c r="AM195" s="85"/>
      <c r="AN195" s="85"/>
      <c r="AO195" s="85"/>
      <c r="AP195" s="85"/>
      <c r="AQ195" s="85"/>
      <c r="AR195" s="85"/>
      <c r="AS195" s="85"/>
      <c r="AT195" s="85"/>
    </row>
    <row r="196" customFormat="false" ht="12.8" hidden="false" customHeight="false" outlineLevel="0" collapsed="false">
      <c r="O196" s="0" t="n">
        <v>1</v>
      </c>
      <c r="AF196" s="0" t="n">
        <v>1</v>
      </c>
      <c r="AM196" s="0" t="n">
        <v>1</v>
      </c>
    </row>
    <row r="197" customFormat="false" ht="12.8" hidden="false" customHeight="false" outlineLevel="0" collapsed="false">
      <c r="O197" s="0" t="n">
        <v>1</v>
      </c>
      <c r="AF197" s="0" t="n">
        <v>1</v>
      </c>
      <c r="AM197" s="0" t="n">
        <v>1</v>
      </c>
    </row>
    <row r="198" customFormat="false" ht="12.8" hidden="false" customHeight="false" outlineLevel="0" collapsed="false">
      <c r="O198" s="89" t="s">
        <v>50</v>
      </c>
      <c r="P198" s="26"/>
      <c r="Q198" s="0" t="s">
        <v>104</v>
      </c>
      <c r="S198" s="0" t="s">
        <v>105</v>
      </c>
      <c r="T198" s="0" t="s">
        <v>99</v>
      </c>
      <c r="U198" s="0" t="s">
        <v>100</v>
      </c>
      <c r="AF198" s="89" t="s">
        <v>50</v>
      </c>
      <c r="AG198" s="26"/>
      <c r="AH198" s="0" t="s">
        <v>105</v>
      </c>
      <c r="AI198" s="0" t="s">
        <v>99</v>
      </c>
      <c r="AJ198" s="0" t="s">
        <v>100</v>
      </c>
      <c r="AM198" s="89" t="s">
        <v>50</v>
      </c>
      <c r="AN198" s="26"/>
      <c r="AO198" s="0" t="s">
        <v>105</v>
      </c>
      <c r="AP198" s="0" t="s">
        <v>99</v>
      </c>
      <c r="AQ198" s="0" t="s">
        <v>100</v>
      </c>
    </row>
    <row r="199" customFormat="false" ht="12.8" hidden="false" customHeight="false" outlineLevel="0" collapsed="false">
      <c r="O199" s="0" t="n">
        <v>-30</v>
      </c>
      <c r="Q199" s="0" t="n">
        <f aca="false">(1+O199/100)*$O$196</f>
        <v>0.7</v>
      </c>
      <c r="T199" s="78"/>
      <c r="U199" s="78"/>
      <c r="AE199" s="0" t="n">
        <v>1</v>
      </c>
      <c r="AF199" s="86" t="n">
        <v>1</v>
      </c>
      <c r="AH199" s="0" t="n">
        <v>188.126436857243</v>
      </c>
      <c r="AI199" s="78" t="n">
        <v>0.0874201067666963</v>
      </c>
      <c r="AJ199" s="78" t="n">
        <v>0.00252</v>
      </c>
      <c r="AK199" s="78"/>
      <c r="AL199" s="0" t="n">
        <v>8</v>
      </c>
      <c r="AM199" s="0" t="n">
        <v>10</v>
      </c>
      <c r="AO199" s="0" t="n">
        <v>172.891781588693</v>
      </c>
      <c r="AP199" s="78" t="n">
        <v>0.0874201067666963</v>
      </c>
      <c r="AQ199" s="78" t="n">
        <v>0.00252</v>
      </c>
    </row>
    <row r="200" customFormat="false" ht="12.8" hidden="false" customHeight="false" outlineLevel="0" collapsed="false">
      <c r="O200" s="86" t="n">
        <v>-10</v>
      </c>
      <c r="Q200" s="0" t="n">
        <f aca="false">(1+O200/100)*$O$196</f>
        <v>0.9</v>
      </c>
      <c r="T200" s="78"/>
      <c r="U200" s="78"/>
      <c r="AE200" s="0" t="n">
        <v>2</v>
      </c>
      <c r="AF200" s="0" t="n">
        <v>3</v>
      </c>
      <c r="AH200" s="0" t="n">
        <v>179.915548959583</v>
      </c>
      <c r="AI200" s="78" t="n">
        <v>0.0874201067666963</v>
      </c>
      <c r="AJ200" s="78" t="n">
        <v>0.00252</v>
      </c>
      <c r="AK200" s="78"/>
      <c r="AL200" s="0" t="n">
        <v>9</v>
      </c>
      <c r="AM200" s="86" t="n">
        <v>13</v>
      </c>
      <c r="AO200" s="0" t="n">
        <v>180.94287909807</v>
      </c>
      <c r="AP200" s="78" t="n">
        <v>0.0889509795152947</v>
      </c>
      <c r="AQ200" s="78" t="n">
        <v>0.002485</v>
      </c>
    </row>
    <row r="201" customFormat="false" ht="12.8" hidden="false" customHeight="false" outlineLevel="0" collapsed="false">
      <c r="O201" s="0" t="n">
        <v>-5</v>
      </c>
      <c r="Q201" s="0" t="n">
        <f aca="false">(1+O201/100)*$O$196</f>
        <v>0.95</v>
      </c>
      <c r="T201" s="78"/>
      <c r="U201" s="78"/>
      <c r="AE201" s="0" t="n">
        <v>3</v>
      </c>
      <c r="AF201" s="0" t="n">
        <v>5</v>
      </c>
      <c r="AH201" s="0" t="n">
        <v>177.017459536007</v>
      </c>
      <c r="AI201" s="78" t="n">
        <v>0.0859012591278835</v>
      </c>
      <c r="AJ201" s="78" t="n">
        <v>0.002555</v>
      </c>
      <c r="AK201" s="78"/>
      <c r="AL201" s="0" t="n">
        <v>10</v>
      </c>
      <c r="AM201" s="0" t="n">
        <v>15</v>
      </c>
      <c r="AO201" s="0" t="n">
        <v>173.276092624202</v>
      </c>
      <c r="AP201" s="78" t="n">
        <v>0.0889509795152947</v>
      </c>
      <c r="AQ201" s="78" t="n">
        <v>0.00252</v>
      </c>
    </row>
    <row r="202" customFormat="false" ht="12.8" hidden="false" customHeight="false" outlineLevel="0" collapsed="false">
      <c r="O202" s="0" t="n">
        <v>-3</v>
      </c>
      <c r="Q202" s="0" t="n">
        <f aca="false">(1+O202/100)*$O$196</f>
        <v>0.97</v>
      </c>
      <c r="T202" s="78"/>
      <c r="U202" s="78"/>
      <c r="AE202" s="0" t="n">
        <v>4</v>
      </c>
      <c r="AF202" s="0" t="n">
        <v>8</v>
      </c>
      <c r="AH202" s="0" t="n">
        <v>164.65479910151</v>
      </c>
      <c r="AI202" s="78" t="n">
        <v>0.0859012591278835</v>
      </c>
      <c r="AJ202" s="78" t="n">
        <v>0.00252</v>
      </c>
      <c r="AK202" s="78"/>
      <c r="AL202" s="0" t="n">
        <v>11</v>
      </c>
      <c r="AM202" s="0" t="n">
        <v>18</v>
      </c>
      <c r="AO202" s="0" t="n">
        <v>161.890879646451</v>
      </c>
      <c r="AP202" s="78" t="n">
        <v>0.0889509795152947</v>
      </c>
      <c r="AQ202" s="78" t="n">
        <v>0.002555</v>
      </c>
    </row>
    <row r="203" customFormat="false" ht="12.8" hidden="false" customHeight="false" outlineLevel="0" collapsed="false">
      <c r="O203" s="0" t="n">
        <v>-1</v>
      </c>
      <c r="Q203" s="0" t="n">
        <f aca="false">(1+O203/100)*$O$196</f>
        <v>0.99</v>
      </c>
      <c r="T203" s="78"/>
      <c r="U203" s="78"/>
      <c r="AE203" s="0" t="n">
        <v>5</v>
      </c>
      <c r="AF203" s="0" t="n">
        <v>10</v>
      </c>
      <c r="AH203" s="0" t="n">
        <v>171.765315530274</v>
      </c>
      <c r="AI203" s="78" t="n">
        <v>0.0874201067666963</v>
      </c>
      <c r="AJ203" s="78" t="n">
        <v>0.00252</v>
      </c>
      <c r="AK203" s="78"/>
      <c r="AL203" s="0" t="n">
        <v>12</v>
      </c>
      <c r="AM203" s="0" t="n">
        <v>20</v>
      </c>
      <c r="AO203" s="0" t="n">
        <v>149.791585376123</v>
      </c>
      <c r="AP203" s="78" t="n">
        <v>0.0889509795152947</v>
      </c>
      <c r="AQ203" s="78" t="n">
        <v>0.002555</v>
      </c>
    </row>
    <row r="204" customFormat="false" ht="12.8" hidden="false" customHeight="false" outlineLevel="0" collapsed="false">
      <c r="O204" s="0" t="n">
        <v>1</v>
      </c>
      <c r="Q204" s="0" t="n">
        <f aca="false">(1+O204/100)*$O$196</f>
        <v>1.01</v>
      </c>
      <c r="T204" s="78"/>
      <c r="U204" s="78"/>
      <c r="AE204" s="0" t="n">
        <v>6</v>
      </c>
      <c r="AF204" s="0" t="n">
        <v>30</v>
      </c>
      <c r="AH204" s="0" t="n">
        <v>162.265357682216</v>
      </c>
      <c r="AI204" s="78" t="n">
        <v>0.0889509795152947</v>
      </c>
      <c r="AJ204" s="78" t="n">
        <v>0.00259</v>
      </c>
      <c r="AK204" s="78"/>
      <c r="AL204" s="0" t="n">
        <v>13</v>
      </c>
      <c r="AM204" s="0" t="n">
        <v>23</v>
      </c>
      <c r="AO204" s="0" t="n">
        <v>159.41728560221</v>
      </c>
      <c r="AP204" s="78" t="n">
        <v>0.0920486215165604</v>
      </c>
      <c r="AQ204" s="78" t="n">
        <v>0.002555</v>
      </c>
    </row>
    <row r="205" customFormat="false" ht="12.8" hidden="false" customHeight="false" outlineLevel="0" collapsed="false">
      <c r="O205" s="0" t="n">
        <v>3</v>
      </c>
      <c r="Q205" s="0" t="n">
        <f aca="false">(1+O205/100)*$O$196</f>
        <v>1.03</v>
      </c>
      <c r="T205" s="78"/>
      <c r="U205" s="78"/>
      <c r="AE205" s="26" t="n">
        <v>7</v>
      </c>
      <c r="AF205" s="0" t="n">
        <v>50</v>
      </c>
      <c r="AH205" s="0" t="n">
        <v>145.349435679453</v>
      </c>
      <c r="AI205" s="0" t="n">
        <v>0.1</v>
      </c>
      <c r="AJ205" s="78" t="n">
        <v>0.002345</v>
      </c>
      <c r="AK205" s="78"/>
      <c r="AL205" s="0" t="n">
        <v>14</v>
      </c>
      <c r="AM205" s="0" t="n">
        <v>25</v>
      </c>
      <c r="AO205" s="0" t="n">
        <v>163.9841561671</v>
      </c>
      <c r="AP205" s="78" t="n">
        <v>0.0920486215165604</v>
      </c>
      <c r="AQ205" s="78" t="n">
        <v>0.002485</v>
      </c>
    </row>
    <row r="206" customFormat="false" ht="12.8" hidden="false" customHeight="false" outlineLevel="0" collapsed="false">
      <c r="O206" s="0" t="n">
        <v>5</v>
      </c>
      <c r="Q206" s="0" t="n">
        <f aca="false">(1+O206/100)*$O$196</f>
        <v>1.05</v>
      </c>
      <c r="T206" s="78"/>
      <c r="U206" s="78"/>
      <c r="AK206" s="78"/>
      <c r="AL206" s="0" t="n">
        <v>15</v>
      </c>
      <c r="AM206" s="0" t="n">
        <v>28</v>
      </c>
      <c r="AO206" s="0" t="n">
        <v>166.921126073629</v>
      </c>
      <c r="AP206" s="78" t="n">
        <v>0.0904938327546529</v>
      </c>
      <c r="AQ206" s="78" t="n">
        <v>0.002555</v>
      </c>
    </row>
    <row r="207" customFormat="false" ht="12.8" hidden="false" customHeight="false" outlineLevel="0" collapsed="false">
      <c r="O207" s="0" t="n">
        <v>10</v>
      </c>
      <c r="Q207" s="0" t="n">
        <f aca="false">(1+O207/100)*$O$196</f>
        <v>1.1</v>
      </c>
      <c r="T207" s="78"/>
      <c r="U207" s="78"/>
      <c r="AK207" s="78"/>
      <c r="AL207" s="0" t="n">
        <v>16</v>
      </c>
      <c r="AM207" s="0" t="n">
        <v>30</v>
      </c>
    </row>
    <row r="208" customFormat="false" ht="12.8" hidden="false" customHeight="false" outlineLevel="0" collapsed="false">
      <c r="O208" s="0" t="n">
        <v>30</v>
      </c>
      <c r="Q208" s="0" t="n">
        <f aca="false">(1+O208/100)*$O$196</f>
        <v>1.3</v>
      </c>
      <c r="T208" s="78"/>
      <c r="U208" s="78"/>
      <c r="AK208" s="78"/>
      <c r="AL208" s="78"/>
    </row>
    <row r="210" customFormat="false" ht="12.8" hidden="false" customHeight="false" outlineLevel="0" collapsed="false">
      <c r="O210" s="88" t="s">
        <v>127</v>
      </c>
      <c r="P210" s="88"/>
      <c r="Q210" s="88"/>
      <c r="R210" s="88"/>
      <c r="S210" s="88"/>
      <c r="T210" s="88"/>
      <c r="U210" s="88"/>
      <c r="V210" s="88"/>
      <c r="W210" s="88"/>
      <c r="X210" s="88"/>
      <c r="Y210" s="88"/>
      <c r="Z210" s="88"/>
      <c r="AA210" s="88"/>
      <c r="AB210" s="88"/>
      <c r="AC210" s="88"/>
      <c r="AF210" s="85" t="s">
        <v>128</v>
      </c>
      <c r="AG210" s="85"/>
      <c r="AH210" s="85"/>
      <c r="AI210" s="85"/>
      <c r="AJ210" s="85"/>
      <c r="AK210" s="85"/>
      <c r="AL210" s="85"/>
      <c r="AM210" s="85"/>
      <c r="AN210" s="85"/>
      <c r="AO210" s="85"/>
      <c r="AP210" s="85"/>
      <c r="AQ210" s="85"/>
      <c r="AR210" s="85"/>
      <c r="AS210" s="85"/>
      <c r="AT210" s="85"/>
    </row>
    <row r="211" customFormat="false" ht="12.8" hidden="false" customHeight="false" outlineLevel="0" collapsed="false">
      <c r="O211" s="0" t="s">
        <v>129</v>
      </c>
      <c r="X211" s="0" t="s">
        <v>130</v>
      </c>
      <c r="AF211" s="0" t="s">
        <v>131</v>
      </c>
      <c r="AG211" s="0" t="n">
        <v>1</v>
      </c>
      <c r="AN211" s="0" t="s">
        <v>131</v>
      </c>
      <c r="AO211" s="0" t="n">
        <v>14</v>
      </c>
    </row>
    <row r="212" customFormat="false" ht="12.8" hidden="false" customHeight="false" outlineLevel="0" collapsed="false">
      <c r="O212" s="0" t="n">
        <v>1</v>
      </c>
      <c r="X212" s="0" t="n">
        <v>1</v>
      </c>
      <c r="AG212" s="89" t="s">
        <v>50</v>
      </c>
      <c r="AI212" s="0" t="s">
        <v>105</v>
      </c>
      <c r="AJ212" s="0" t="s">
        <v>99</v>
      </c>
      <c r="AK212" s="0" t="s">
        <v>100</v>
      </c>
      <c r="AO212" s="89" t="s">
        <v>50</v>
      </c>
      <c r="AQ212" s="0" t="s">
        <v>105</v>
      </c>
      <c r="AR212" s="0" t="s">
        <v>99</v>
      </c>
      <c r="AS212" s="0" t="s">
        <v>100</v>
      </c>
    </row>
    <row r="213" customFormat="false" ht="12.8" hidden="false" customHeight="false" outlineLevel="0" collapsed="false">
      <c r="O213" s="89" t="s">
        <v>50</v>
      </c>
      <c r="P213" s="26"/>
      <c r="Q213" s="0" t="s">
        <v>104</v>
      </c>
      <c r="S213" s="0" t="s">
        <v>105</v>
      </c>
      <c r="T213" s="0" t="s">
        <v>99</v>
      </c>
      <c r="U213" s="0" t="s">
        <v>100</v>
      </c>
      <c r="X213" s="89" t="s">
        <v>50</v>
      </c>
      <c r="Y213" s="26"/>
      <c r="Z213" s="0" t="s">
        <v>104</v>
      </c>
      <c r="AB213" s="0" t="s">
        <v>105</v>
      </c>
      <c r="AC213" s="0" t="s">
        <v>99</v>
      </c>
      <c r="AD213" s="0" t="s">
        <v>100</v>
      </c>
      <c r="AF213" s="0" t="n">
        <v>1</v>
      </c>
      <c r="AG213" s="0" t="n">
        <v>1</v>
      </c>
      <c r="AI213" s="0" t="n">
        <v>176.166119915434</v>
      </c>
      <c r="AJ213" s="78" t="n">
        <v>0.0874201067666963</v>
      </c>
      <c r="AK213" s="78" t="n">
        <v>0.00252</v>
      </c>
      <c r="AN213" s="0" t="n">
        <v>1</v>
      </c>
      <c r="AO213" s="0" t="n">
        <v>1</v>
      </c>
      <c r="AQ213" s="0" t="n">
        <v>183.16494320896</v>
      </c>
      <c r="AR213" s="78" t="n">
        <v>0.0859012591278835</v>
      </c>
      <c r="AS213" s="78" t="n">
        <v>0.002555</v>
      </c>
    </row>
    <row r="214" customFormat="false" ht="12.8" hidden="false" customHeight="false" outlineLevel="0" collapsed="false">
      <c r="N214" s="0" t="n">
        <v>1</v>
      </c>
      <c r="O214" s="0" t="n">
        <v>-3</v>
      </c>
      <c r="Q214" s="0" t="n">
        <f aca="false">(1+O214/100)*$O$196</f>
        <v>0.97</v>
      </c>
      <c r="S214" s="0" t="s">
        <v>132</v>
      </c>
      <c r="T214" s="78" t="n">
        <v>0.0889509795152947</v>
      </c>
      <c r="U214" s="78" t="n">
        <v>0.00245</v>
      </c>
      <c r="W214" s="0" t="n">
        <v>1</v>
      </c>
      <c r="X214" s="0" t="n">
        <v>-3</v>
      </c>
      <c r="Z214" s="0" t="n">
        <f aca="false">(1+X214/100)*$O$196</f>
        <v>0.97</v>
      </c>
      <c r="AB214" s="0" t="n">
        <v>187.486242312589</v>
      </c>
      <c r="AC214" s="78" t="n">
        <v>0.0874201067666963</v>
      </c>
      <c r="AD214" s="78" t="n">
        <v>0.002485</v>
      </c>
      <c r="AF214" s="0" t="n">
        <v>2</v>
      </c>
      <c r="AG214" s="0" t="n">
        <v>3</v>
      </c>
      <c r="AI214" s="0" t="n">
        <v>184.140966851503</v>
      </c>
      <c r="AJ214" s="78" t="n">
        <v>0.0859012591278835</v>
      </c>
      <c r="AK214" s="78" t="n">
        <v>0.002555</v>
      </c>
      <c r="AN214" s="0" t="n">
        <v>2</v>
      </c>
      <c r="AO214" s="0" t="n">
        <v>3</v>
      </c>
      <c r="AQ214" s="0" t="n">
        <v>184.01125211353</v>
      </c>
      <c r="AR214" s="78" t="n">
        <v>0.0874201067666963</v>
      </c>
      <c r="AS214" s="78" t="n">
        <v>0.00252</v>
      </c>
    </row>
    <row r="215" customFormat="false" ht="12.8" hidden="false" customHeight="false" outlineLevel="0" collapsed="false">
      <c r="N215" s="0" t="n">
        <v>2</v>
      </c>
      <c r="O215" s="86" t="n">
        <v>-1</v>
      </c>
      <c r="Q215" s="0" t="n">
        <f aca="false">(1+O215/100)*$O$196</f>
        <v>0.99</v>
      </c>
      <c r="S215" s="0" t="n">
        <v>201.225117901957</v>
      </c>
      <c r="T215" s="78" t="n">
        <v>0.0874201067666963</v>
      </c>
      <c r="U215" s="78" t="n">
        <v>0.00252</v>
      </c>
      <c r="W215" s="0" t="n">
        <v>2</v>
      </c>
      <c r="X215" s="86" t="n">
        <v>-1</v>
      </c>
      <c r="Z215" s="0" t="n">
        <f aca="false">(1+X215/100)*$O$196</f>
        <v>0.99</v>
      </c>
      <c r="AB215" s="0" t="n">
        <v>187.174477873041</v>
      </c>
      <c r="AC215" s="78" t="n">
        <v>0.0874201067666963</v>
      </c>
      <c r="AD215" s="78" t="n">
        <v>0.00252</v>
      </c>
      <c r="AF215" s="0" t="n">
        <v>3</v>
      </c>
      <c r="AG215" s="0" t="n">
        <v>5</v>
      </c>
      <c r="AI215" s="0" t="n">
        <v>177.80936116246</v>
      </c>
      <c r="AJ215" s="78" t="n">
        <v>0.0874201067666963</v>
      </c>
      <c r="AK215" s="78" t="n">
        <v>0.00252</v>
      </c>
      <c r="AN215" s="0" t="n">
        <v>3</v>
      </c>
      <c r="AO215" s="0" t="n">
        <v>5</v>
      </c>
      <c r="AQ215" s="0" t="n">
        <v>176.483062324309</v>
      </c>
      <c r="AR215" s="78" t="n">
        <v>0.0859012591278835</v>
      </c>
      <c r="AS215" s="78" t="n">
        <v>0.00252</v>
      </c>
    </row>
    <row r="216" customFormat="false" ht="12.8" hidden="false" customHeight="false" outlineLevel="0" collapsed="false">
      <c r="N216" s="0" t="n">
        <v>3</v>
      </c>
      <c r="O216" s="0" t="n">
        <v>-0.5</v>
      </c>
      <c r="Q216" s="0" t="n">
        <f aca="false">(1+O216/100)*$O$196</f>
        <v>0.995</v>
      </c>
      <c r="S216" s="0" t="n">
        <v>193.853977302328</v>
      </c>
      <c r="T216" s="78" t="n">
        <v>0.0859012591278835</v>
      </c>
      <c r="U216" s="78" t="n">
        <v>0.002485</v>
      </c>
      <c r="W216" s="79" t="n">
        <v>3</v>
      </c>
      <c r="X216" s="79" t="n">
        <v>-0.5</v>
      </c>
      <c r="Y216" s="79"/>
      <c r="Z216" s="79" t="n">
        <f aca="false">(1+X216/100)*$O$196</f>
        <v>0.995</v>
      </c>
      <c r="AA216" s="79"/>
      <c r="AB216" s="79" t="n">
        <v>181.909728796028</v>
      </c>
      <c r="AC216" s="80" t="n">
        <v>0.0874201067666963</v>
      </c>
      <c r="AD216" s="80" t="n">
        <v>0.00252</v>
      </c>
      <c r="AF216" s="0" t="n">
        <v>4</v>
      </c>
      <c r="AG216" s="0" t="n">
        <v>8</v>
      </c>
      <c r="AI216" s="0" t="n">
        <v>180.009176533324</v>
      </c>
      <c r="AJ216" s="78" t="n">
        <v>0.0874201067666963</v>
      </c>
      <c r="AK216" s="78" t="n">
        <v>0.00252</v>
      </c>
      <c r="AN216" s="0" t="n">
        <v>4</v>
      </c>
      <c r="AO216" s="0" t="n">
        <v>8</v>
      </c>
      <c r="AQ216" s="0" t="n">
        <v>157.910122914378</v>
      </c>
      <c r="AR216" s="78" t="n">
        <v>0.0874201067666963</v>
      </c>
      <c r="AS216" s="78" t="n">
        <v>0.00252</v>
      </c>
    </row>
    <row r="217" customFormat="false" ht="12.8" hidden="false" customHeight="false" outlineLevel="0" collapsed="false">
      <c r="N217" s="0" t="n">
        <v>4</v>
      </c>
      <c r="O217" s="0" t="n">
        <v>-0.1</v>
      </c>
      <c r="Q217" s="0" t="n">
        <f aca="false">(1+O217/100)*$O$196</f>
        <v>0.999</v>
      </c>
      <c r="S217" s="0" t="n">
        <v>188.934831199707</v>
      </c>
      <c r="T217" s="78" t="n">
        <v>0.0874201067666963</v>
      </c>
      <c r="U217" s="78" t="n">
        <v>0.00252</v>
      </c>
      <c r="W217" s="79" t="n">
        <v>4</v>
      </c>
      <c r="X217" s="79" t="n">
        <v>-0.1</v>
      </c>
      <c r="Y217" s="79"/>
      <c r="Z217" s="79" t="n">
        <f aca="false">(1+X217/100)*$O$196</f>
        <v>0.999</v>
      </c>
      <c r="AA217" s="79"/>
      <c r="AB217" s="79" t="n">
        <v>181.586741038321</v>
      </c>
      <c r="AC217" s="80" t="n">
        <v>0.0889509795152947</v>
      </c>
      <c r="AD217" s="80" t="n">
        <v>0.00252</v>
      </c>
    </row>
    <row r="218" customFormat="false" ht="12.8" hidden="false" customHeight="false" outlineLevel="0" collapsed="false">
      <c r="N218" s="79" t="n">
        <v>5</v>
      </c>
      <c r="O218" s="79" t="n">
        <v>0.1</v>
      </c>
      <c r="P218" s="79"/>
      <c r="Q218" s="79" t="n">
        <f aca="false">(1+O218/100)*$O$196</f>
        <v>1.001</v>
      </c>
      <c r="R218" s="79"/>
      <c r="S218" s="79" t="n">
        <v>188.694343844796</v>
      </c>
      <c r="T218" s="80" t="n">
        <v>0.0874201067666963</v>
      </c>
      <c r="U218" s="80" t="n">
        <v>0.00252</v>
      </c>
      <c r="W218" s="0" t="n">
        <v>5</v>
      </c>
      <c r="X218" s="0" t="n">
        <v>0.1</v>
      </c>
      <c r="Z218" s="0" t="n">
        <f aca="false">(1+X218/100)*$O$196</f>
        <v>1.001</v>
      </c>
      <c r="AB218" s="0" t="n">
        <v>183.334652200714</v>
      </c>
      <c r="AC218" s="78" t="n">
        <v>0.0874201067666963</v>
      </c>
      <c r="AD218" s="78" t="n">
        <v>0.002485</v>
      </c>
    </row>
    <row r="219" customFormat="false" ht="12.8" hidden="false" customHeight="false" outlineLevel="0" collapsed="false">
      <c r="N219" s="0" t="n">
        <v>6</v>
      </c>
      <c r="O219" s="0" t="n">
        <v>0.5</v>
      </c>
      <c r="Q219" s="0" t="n">
        <f aca="false">(1+O219/100)*$O$196</f>
        <v>1.005</v>
      </c>
      <c r="S219" s="0" t="n">
        <v>186.373627851102</v>
      </c>
      <c r="T219" s="78" t="n">
        <v>0.0874201067666963</v>
      </c>
      <c r="U219" s="78" t="n">
        <v>0.002485</v>
      </c>
      <c r="W219" s="0" t="n">
        <v>6</v>
      </c>
      <c r="X219" s="0" t="n">
        <v>0.5</v>
      </c>
      <c r="Z219" s="0" t="n">
        <f aca="false">(1+X219/100)*$O$196</f>
        <v>1.005</v>
      </c>
      <c r="AB219" s="0" t="n">
        <v>186.383020938607</v>
      </c>
      <c r="AC219" s="78" t="n">
        <v>0.0874201067666963</v>
      </c>
      <c r="AD219" s="78" t="n">
        <v>0.00252</v>
      </c>
    </row>
    <row r="220" customFormat="false" ht="12.8" hidden="false" customHeight="false" outlineLevel="0" collapsed="false">
      <c r="N220" s="0" t="n">
        <v>7</v>
      </c>
      <c r="O220" s="0" t="n">
        <v>1</v>
      </c>
      <c r="Q220" s="0" t="n">
        <f aca="false">(1+O220/100)*$O$196</f>
        <v>1.01</v>
      </c>
      <c r="S220" s="0" t="n">
        <v>182.793537667611</v>
      </c>
      <c r="T220" s="78" t="n">
        <v>0.0889509795152947</v>
      </c>
      <c r="U220" s="78" t="n">
        <v>0.002485</v>
      </c>
      <c r="W220" s="0" t="n">
        <v>7</v>
      </c>
      <c r="X220" s="0" t="n">
        <v>1</v>
      </c>
      <c r="Z220" s="0" t="n">
        <f aca="false">(1+X220/100)*$O$196</f>
        <v>1.01</v>
      </c>
      <c r="AB220" s="0" t="n">
        <v>190.349293309083</v>
      </c>
      <c r="AC220" s="78" t="n">
        <v>0.0889509795152947</v>
      </c>
      <c r="AD220" s="78" t="n">
        <v>0.00252</v>
      </c>
      <c r="AF220" s="0" t="s">
        <v>131</v>
      </c>
      <c r="AG220" s="0" t="n">
        <v>2</v>
      </c>
      <c r="AN220" s="0" t="s">
        <v>131</v>
      </c>
      <c r="AO220" s="0" t="n">
        <v>15</v>
      </c>
    </row>
    <row r="221" customFormat="false" ht="12.8" hidden="false" customHeight="false" outlineLevel="0" collapsed="false">
      <c r="N221" s="0" t="n">
        <v>8</v>
      </c>
      <c r="O221" s="0" t="n">
        <v>3</v>
      </c>
      <c r="Q221" s="0" t="n">
        <f aca="false">(1+O221/100)*$O$196</f>
        <v>1.03</v>
      </c>
      <c r="S221" s="0" t="n">
        <v>193.447182940975</v>
      </c>
      <c r="T221" s="78" t="n">
        <v>0.0889509795152947</v>
      </c>
      <c r="U221" s="78" t="n">
        <v>0.002485</v>
      </c>
      <c r="W221" s="0" t="n">
        <v>8</v>
      </c>
      <c r="X221" s="0" t="n">
        <v>3</v>
      </c>
      <c r="Z221" s="0" t="n">
        <f aca="false">(1+X221/100)*$O$196</f>
        <v>1.03</v>
      </c>
      <c r="AB221" s="0" t="n">
        <v>179.80873390496</v>
      </c>
      <c r="AC221" s="78" t="n">
        <v>0.0904938327546529</v>
      </c>
      <c r="AD221" s="78" t="n">
        <v>0.00252</v>
      </c>
      <c r="AG221" s="89" t="s">
        <v>50</v>
      </c>
      <c r="AI221" s="0" t="s">
        <v>105</v>
      </c>
      <c r="AJ221" s="0" t="s">
        <v>99</v>
      </c>
      <c r="AK221" s="0" t="s">
        <v>100</v>
      </c>
      <c r="AO221" s="89" t="s">
        <v>50</v>
      </c>
      <c r="AQ221" s="0" t="s">
        <v>105</v>
      </c>
      <c r="AR221" s="0" t="s">
        <v>99</v>
      </c>
      <c r="AS221" s="0" t="s">
        <v>100</v>
      </c>
    </row>
    <row r="222" customFormat="false" ht="12.8" hidden="false" customHeight="false" outlineLevel="0" collapsed="false">
      <c r="T222" s="78"/>
      <c r="U222" s="78"/>
      <c r="AC222" s="78"/>
      <c r="AD222" s="78"/>
      <c r="AF222" s="0" t="n">
        <v>1</v>
      </c>
      <c r="AG222" s="0" t="n">
        <v>1</v>
      </c>
      <c r="AI222" s="0" t="n">
        <v>169.061589950123</v>
      </c>
      <c r="AJ222" s="78" t="n">
        <v>0.0874201067666963</v>
      </c>
      <c r="AK222" s="78" t="n">
        <v>0.002555</v>
      </c>
      <c r="AN222" s="0" t="n">
        <v>1</v>
      </c>
      <c r="AO222" s="0" t="n">
        <v>1</v>
      </c>
      <c r="AQ222" s="0" t="n">
        <v>177.090008614435</v>
      </c>
      <c r="AR222" s="78" t="n">
        <v>0.0874201067666963</v>
      </c>
      <c r="AS222" s="78" t="n">
        <v>0.002485</v>
      </c>
    </row>
    <row r="223" customFormat="false" ht="12.8" hidden="false" customHeight="false" outlineLevel="0" collapsed="false">
      <c r="T223" s="78"/>
      <c r="U223" s="78"/>
      <c r="AC223" s="78"/>
      <c r="AD223" s="78"/>
      <c r="AF223" s="0" t="n">
        <v>2</v>
      </c>
      <c r="AG223" s="0" t="n">
        <v>3</v>
      </c>
      <c r="AI223" s="0" t="n">
        <v>182.150781058222</v>
      </c>
      <c r="AJ223" s="78" t="n">
        <v>0.0874201067666963</v>
      </c>
      <c r="AK223" s="78" t="n">
        <v>0.00252</v>
      </c>
      <c r="AN223" s="0" t="n">
        <v>2</v>
      </c>
      <c r="AO223" s="0" t="n">
        <v>3</v>
      </c>
      <c r="AQ223" s="0" t="n">
        <v>184.615810652555</v>
      </c>
      <c r="AR223" s="78" t="n">
        <v>0.0874201067666963</v>
      </c>
      <c r="AS223" s="78" t="n">
        <v>0.00252</v>
      </c>
    </row>
    <row r="224" customFormat="false" ht="12.8" hidden="false" customHeight="false" outlineLevel="0" collapsed="false">
      <c r="T224" s="78"/>
      <c r="U224" s="78"/>
      <c r="AC224" s="78"/>
      <c r="AD224" s="78"/>
      <c r="AF224" s="0" t="n">
        <v>3</v>
      </c>
      <c r="AG224" s="0" t="n">
        <v>5</v>
      </c>
      <c r="AI224" s="0" t="n">
        <v>182.142138924548</v>
      </c>
      <c r="AJ224" s="78" t="n">
        <v>0.0874201067666963</v>
      </c>
      <c r="AK224" s="78" t="n">
        <v>0.00252</v>
      </c>
      <c r="AN224" s="0" t="n">
        <v>3</v>
      </c>
      <c r="AO224" s="0" t="n">
        <v>5</v>
      </c>
      <c r="AQ224" s="0" t="n">
        <v>182.073405578444</v>
      </c>
      <c r="AR224" s="78" t="n">
        <v>0.0874201067666963</v>
      </c>
      <c r="AS224" s="78" t="n">
        <v>0.002555</v>
      </c>
    </row>
    <row r="225" customFormat="false" ht="12.8" hidden="false" customHeight="false" outlineLevel="0" collapsed="false">
      <c r="T225" s="78"/>
      <c r="U225" s="78"/>
      <c r="AC225" s="78"/>
      <c r="AD225" s="78"/>
      <c r="AF225" s="0" t="n">
        <v>4</v>
      </c>
      <c r="AG225" s="0" t="n">
        <v>8</v>
      </c>
      <c r="AI225" s="0" t="n">
        <v>182.262516817046</v>
      </c>
      <c r="AJ225" s="78" t="n">
        <v>0.0874201067666963</v>
      </c>
      <c r="AK225" s="78" t="n">
        <v>0.00252</v>
      </c>
      <c r="AN225" s="0" t="n">
        <v>4</v>
      </c>
      <c r="AO225" s="0" t="n">
        <v>8</v>
      </c>
      <c r="AQ225" s="0" t="n">
        <v>167.298798604129</v>
      </c>
      <c r="AR225" s="78" t="n">
        <v>0.0874201067666963</v>
      </c>
      <c r="AS225" s="78" t="n">
        <v>0.002485</v>
      </c>
    </row>
    <row r="226" customFormat="false" ht="12.8" hidden="false" customHeight="false" outlineLevel="0" collapsed="false">
      <c r="T226" s="78"/>
      <c r="U226" s="78"/>
      <c r="AC226" s="78"/>
      <c r="AD226" s="78"/>
    </row>
    <row r="227" customFormat="false" ht="12.8" hidden="false" customHeight="false" outlineLevel="0" collapsed="false">
      <c r="T227" s="78"/>
      <c r="U227" s="78"/>
      <c r="AC227" s="78"/>
      <c r="AD227" s="78"/>
    </row>
    <row r="228" customFormat="false" ht="12.8" hidden="false" customHeight="false" outlineLevel="0" collapsed="false">
      <c r="T228" s="78"/>
      <c r="U228" s="78"/>
      <c r="AC228" s="78"/>
      <c r="AD228" s="78"/>
    </row>
    <row r="229" customFormat="false" ht="12.8" hidden="false" customHeight="false" outlineLevel="0" collapsed="false">
      <c r="AF229" s="0" t="s">
        <v>131</v>
      </c>
      <c r="AG229" s="0" t="n">
        <v>3</v>
      </c>
      <c r="AN229" s="0" t="s">
        <v>131</v>
      </c>
      <c r="AO229" s="0" t="n">
        <v>16</v>
      </c>
    </row>
    <row r="230" customFormat="false" ht="12.8" hidden="false" customHeight="false" outlineLevel="0" collapsed="false">
      <c r="O230" s="0" t="s">
        <v>133</v>
      </c>
      <c r="X230" s="0" t="s">
        <v>134</v>
      </c>
      <c r="AG230" s="89" t="s">
        <v>50</v>
      </c>
      <c r="AI230" s="0" t="s">
        <v>105</v>
      </c>
      <c r="AJ230" s="0" t="s">
        <v>99</v>
      </c>
      <c r="AK230" s="0" t="s">
        <v>100</v>
      </c>
      <c r="AO230" s="89" t="s">
        <v>50</v>
      </c>
      <c r="AQ230" s="0" t="s">
        <v>105</v>
      </c>
      <c r="AR230" s="0" t="s">
        <v>99</v>
      </c>
      <c r="AS230" s="0" t="s">
        <v>100</v>
      </c>
    </row>
    <row r="231" customFormat="false" ht="12.8" hidden="false" customHeight="false" outlineLevel="0" collapsed="false">
      <c r="O231" s="0" t="n">
        <v>1</v>
      </c>
      <c r="X231" s="0" t="n">
        <v>1</v>
      </c>
      <c r="AF231" s="0" t="n">
        <v>1</v>
      </c>
      <c r="AG231" s="0" t="n">
        <v>1</v>
      </c>
      <c r="AI231" s="0" t="n">
        <v>182.844106864988</v>
      </c>
      <c r="AJ231" s="78" t="n">
        <v>0.0889509795152947</v>
      </c>
      <c r="AK231" s="78" t="n">
        <v>0.00252</v>
      </c>
      <c r="AN231" s="0" t="n">
        <v>1</v>
      </c>
      <c r="AO231" s="0" t="n">
        <v>1</v>
      </c>
    </row>
    <row r="232" customFormat="false" ht="12.8" hidden="false" customHeight="false" outlineLevel="0" collapsed="false">
      <c r="O232" s="89" t="s">
        <v>50</v>
      </c>
      <c r="P232" s="26"/>
      <c r="Q232" s="0" t="s">
        <v>104</v>
      </c>
      <c r="S232" s="0" t="s">
        <v>105</v>
      </c>
      <c r="T232" s="0" t="s">
        <v>99</v>
      </c>
      <c r="U232" s="0" t="s">
        <v>100</v>
      </c>
      <c r="X232" s="89" t="s">
        <v>50</v>
      </c>
      <c r="Y232" s="26"/>
      <c r="Z232" s="0" t="s">
        <v>104</v>
      </c>
      <c r="AB232" s="0" t="s">
        <v>105</v>
      </c>
      <c r="AC232" s="0" t="s">
        <v>99</v>
      </c>
      <c r="AD232" s="0" t="s">
        <v>100</v>
      </c>
      <c r="AF232" s="0" t="n">
        <v>2</v>
      </c>
      <c r="AG232" s="0" t="n">
        <v>3</v>
      </c>
      <c r="AI232" s="0" t="n">
        <v>185.968928891628</v>
      </c>
      <c r="AJ232" s="78" t="n">
        <v>0.0859012591278835</v>
      </c>
      <c r="AK232" s="78" t="n">
        <v>0.00252</v>
      </c>
      <c r="AN232" s="0" t="n">
        <v>2</v>
      </c>
      <c r="AO232" s="0" t="n">
        <v>3</v>
      </c>
    </row>
    <row r="233" customFormat="false" ht="12.8" hidden="false" customHeight="false" outlineLevel="0" collapsed="false">
      <c r="N233" s="0" t="n">
        <v>1</v>
      </c>
      <c r="O233" s="0" t="n">
        <v>-3</v>
      </c>
      <c r="Q233" s="0" t="n">
        <f aca="false">(1+O233/100)*$O$196</f>
        <v>0.97</v>
      </c>
      <c r="S233" s="0" t="n">
        <v>184.467867077969</v>
      </c>
      <c r="T233" s="78" t="n">
        <v>0.0889509795152947</v>
      </c>
      <c r="U233" s="78" t="n">
        <v>0.002485</v>
      </c>
      <c r="W233" s="0" t="n">
        <v>1</v>
      </c>
      <c r="X233" s="0" t="n">
        <v>-30</v>
      </c>
      <c r="Z233" s="0" t="n">
        <f aca="false">(1+X233/100)*$O$196</f>
        <v>0.7</v>
      </c>
      <c r="AC233" s="78"/>
      <c r="AD233" s="78"/>
      <c r="AF233" s="0" t="n">
        <v>3</v>
      </c>
      <c r="AG233" s="0" t="n">
        <v>5</v>
      </c>
      <c r="AI233" s="0" t="n">
        <v>193.045129596996</v>
      </c>
      <c r="AJ233" s="78" t="n">
        <v>0.0889509795152947</v>
      </c>
      <c r="AK233" s="78" t="n">
        <v>0.002555</v>
      </c>
      <c r="AN233" s="0" t="n">
        <v>3</v>
      </c>
      <c r="AO233" s="0" t="n">
        <v>5</v>
      </c>
    </row>
    <row r="234" customFormat="false" ht="12.8" hidden="false" customHeight="false" outlineLevel="0" collapsed="false">
      <c r="N234" s="0" t="n">
        <v>2</v>
      </c>
      <c r="O234" s="86" t="n">
        <v>-1</v>
      </c>
      <c r="Q234" s="0" t="n">
        <f aca="false">(1+O234/100)*$O$196</f>
        <v>0.99</v>
      </c>
      <c r="S234" s="0" t="n">
        <v>195.866721031501</v>
      </c>
      <c r="T234" s="78" t="n">
        <v>0.0889509795152947</v>
      </c>
      <c r="U234" s="78" t="n">
        <v>0.00252</v>
      </c>
      <c r="W234" s="0" t="n">
        <v>2</v>
      </c>
      <c r="X234" s="86" t="n">
        <v>-10</v>
      </c>
      <c r="Z234" s="0" t="n">
        <f aca="false">(1+X234/100)*$O$196</f>
        <v>0.9</v>
      </c>
      <c r="AC234" s="78"/>
      <c r="AD234" s="78"/>
      <c r="AF234" s="0" t="n">
        <v>4</v>
      </c>
      <c r="AG234" s="0" t="n">
        <v>8</v>
      </c>
      <c r="AI234" s="0" t="n">
        <v>190.586865984601</v>
      </c>
      <c r="AJ234" s="78" t="n">
        <v>0.0874201067666963</v>
      </c>
      <c r="AK234" s="78" t="n">
        <v>0.002555</v>
      </c>
      <c r="AN234" s="0" t="n">
        <v>4</v>
      </c>
      <c r="AO234" s="0" t="n">
        <v>8</v>
      </c>
    </row>
    <row r="235" customFormat="false" ht="12.8" hidden="false" customHeight="false" outlineLevel="0" collapsed="false">
      <c r="N235" s="81" t="n">
        <v>3</v>
      </c>
      <c r="O235" s="81" t="n">
        <v>-0.5</v>
      </c>
      <c r="P235" s="81"/>
      <c r="Q235" s="81" t="n">
        <f aca="false">(1+O235/100)*$O$196</f>
        <v>0.995</v>
      </c>
      <c r="R235" s="81"/>
      <c r="S235" s="81" t="n">
        <v>178.947283803215</v>
      </c>
      <c r="T235" s="82" t="n">
        <v>0.0874201067666963</v>
      </c>
      <c r="U235" s="82" t="n">
        <v>0.00252</v>
      </c>
      <c r="W235" s="0" t="n">
        <v>3</v>
      </c>
      <c r="X235" s="0" t="n">
        <v>-5</v>
      </c>
      <c r="Z235" s="0" t="n">
        <f aca="false">(1+X235/100)*$O$196</f>
        <v>0.95</v>
      </c>
      <c r="AC235" s="78"/>
      <c r="AD235" s="78"/>
    </row>
    <row r="236" customFormat="false" ht="12.8" hidden="false" customHeight="false" outlineLevel="0" collapsed="false">
      <c r="N236" s="79" t="n">
        <v>4</v>
      </c>
      <c r="O236" s="79" t="n">
        <v>-0.1</v>
      </c>
      <c r="P236" s="79"/>
      <c r="Q236" s="79" t="n">
        <f aca="false">(1+O236/100)*$O$196</f>
        <v>0.999</v>
      </c>
      <c r="R236" s="79"/>
      <c r="S236" s="79" t="n">
        <v>174.698364642452</v>
      </c>
      <c r="T236" s="80" t="n">
        <v>0.0889509795152947</v>
      </c>
      <c r="U236" s="80" t="n">
        <v>0.00252</v>
      </c>
      <c r="W236" s="0" t="n">
        <v>4</v>
      </c>
      <c r="X236" s="0" t="n">
        <v>-3</v>
      </c>
      <c r="Z236" s="0" t="n">
        <f aca="false">(1+X236/100)*$O$196</f>
        <v>0.97</v>
      </c>
      <c r="AC236" s="78"/>
      <c r="AD236" s="78"/>
    </row>
    <row r="237" customFormat="false" ht="12.8" hidden="false" customHeight="false" outlineLevel="0" collapsed="false">
      <c r="N237" s="0" t="n">
        <v>5</v>
      </c>
      <c r="O237" s="0" t="n">
        <v>0.1</v>
      </c>
      <c r="Q237" s="0" t="n">
        <f aca="false">(1+O237/100)*$O$196</f>
        <v>1.001</v>
      </c>
      <c r="S237" s="0" t="n">
        <v>184.848447909044</v>
      </c>
      <c r="T237" s="78" t="n">
        <v>0.0889509795152947</v>
      </c>
      <c r="U237" s="78" t="n">
        <v>0.002485</v>
      </c>
      <c r="W237" s="0" t="n">
        <v>5</v>
      </c>
      <c r="X237" s="0" t="n">
        <v>-1</v>
      </c>
      <c r="Z237" s="0" t="n">
        <f aca="false">(1+X237/100)*$O$196</f>
        <v>0.99</v>
      </c>
      <c r="AC237" s="78"/>
      <c r="AD237" s="78"/>
    </row>
    <row r="238" customFormat="false" ht="12.8" hidden="false" customHeight="false" outlineLevel="0" collapsed="false">
      <c r="N238" s="0" t="n">
        <v>6</v>
      </c>
      <c r="O238" s="0" t="n">
        <v>0.5</v>
      </c>
      <c r="Q238" s="0" t="n">
        <f aca="false">(1+O238/100)*$O$196</f>
        <v>1.005</v>
      </c>
      <c r="S238" s="0" t="n">
        <v>188.953939944864</v>
      </c>
      <c r="T238" s="78" t="n">
        <v>0.0859012591278835</v>
      </c>
      <c r="U238" s="78" t="n">
        <v>0.002485</v>
      </c>
      <c r="W238" s="0" t="n">
        <v>6</v>
      </c>
      <c r="X238" s="0" t="n">
        <v>1</v>
      </c>
      <c r="Z238" s="0" t="n">
        <f aca="false">(1+X238/100)*$O$196</f>
        <v>1.01</v>
      </c>
      <c r="AC238" s="78"/>
      <c r="AD238" s="78"/>
      <c r="AF238" s="0" t="s">
        <v>131</v>
      </c>
      <c r="AG238" s="0" t="n">
        <v>4</v>
      </c>
      <c r="AN238" s="0" t="s">
        <v>131</v>
      </c>
      <c r="AO238" s="0" t="n">
        <v>17</v>
      </c>
    </row>
    <row r="239" customFormat="false" ht="12.8" hidden="false" customHeight="false" outlineLevel="0" collapsed="false">
      <c r="N239" s="0" t="n">
        <v>7</v>
      </c>
      <c r="O239" s="0" t="n">
        <v>1</v>
      </c>
      <c r="Q239" s="0" t="n">
        <f aca="false">(1+O239/100)*$O$196</f>
        <v>1.01</v>
      </c>
      <c r="S239" s="0" t="n">
        <v>185.516257392952</v>
      </c>
      <c r="T239" s="78" t="n">
        <v>0.0874201067666963</v>
      </c>
      <c r="U239" s="78" t="n">
        <v>0.002485</v>
      </c>
      <c r="W239" s="0" t="n">
        <v>7</v>
      </c>
      <c r="X239" s="0" t="n">
        <v>3</v>
      </c>
      <c r="Z239" s="0" t="n">
        <f aca="false">(1+X239/100)*$O$196</f>
        <v>1.03</v>
      </c>
      <c r="AC239" s="78"/>
      <c r="AD239" s="78"/>
      <c r="AG239" s="89" t="s">
        <v>50</v>
      </c>
      <c r="AI239" s="0" t="s">
        <v>105</v>
      </c>
      <c r="AJ239" s="0" t="s">
        <v>99</v>
      </c>
      <c r="AK239" s="0" t="s">
        <v>100</v>
      </c>
      <c r="AO239" s="89" t="s">
        <v>50</v>
      </c>
      <c r="AQ239" s="0" t="s">
        <v>105</v>
      </c>
      <c r="AR239" s="0" t="s">
        <v>99</v>
      </c>
      <c r="AS239" s="0" t="s">
        <v>100</v>
      </c>
    </row>
    <row r="240" customFormat="false" ht="12.8" hidden="false" customHeight="false" outlineLevel="0" collapsed="false">
      <c r="N240" s="0" t="n">
        <v>8</v>
      </c>
      <c r="O240" s="0" t="n">
        <v>3</v>
      </c>
      <c r="Q240" s="0" t="n">
        <f aca="false">(1+O240/100)*$O$196</f>
        <v>1.03</v>
      </c>
      <c r="S240" s="0" t="n">
        <v>187.695313194636</v>
      </c>
      <c r="T240" s="78" t="n">
        <v>0.0874201067666963</v>
      </c>
      <c r="U240" s="78" t="n">
        <v>0.00252</v>
      </c>
      <c r="W240" s="0" t="n">
        <v>8</v>
      </c>
      <c r="X240" s="0" t="n">
        <v>5</v>
      </c>
      <c r="Z240" s="0" t="n">
        <f aca="false">(1+X240/100)*$O$196</f>
        <v>1.05</v>
      </c>
      <c r="AC240" s="78"/>
      <c r="AD240" s="78"/>
      <c r="AF240" s="0" t="n">
        <v>1</v>
      </c>
      <c r="AG240" s="0" t="n">
        <v>1</v>
      </c>
      <c r="AI240" s="0" t="n">
        <v>173.017008132286</v>
      </c>
      <c r="AJ240" s="78" t="n">
        <v>0.0889509795152947</v>
      </c>
      <c r="AK240" s="78" t="n">
        <v>0.00252</v>
      </c>
      <c r="AN240" s="0" t="n">
        <v>1</v>
      </c>
      <c r="AO240" s="0" t="n">
        <v>1</v>
      </c>
    </row>
    <row r="241" customFormat="false" ht="12.8" hidden="false" customHeight="false" outlineLevel="0" collapsed="false">
      <c r="T241" s="78"/>
      <c r="U241" s="78"/>
      <c r="AC241" s="78"/>
      <c r="AD241" s="78"/>
      <c r="AF241" s="0" t="n">
        <v>2</v>
      </c>
      <c r="AG241" s="0" t="n">
        <v>3</v>
      </c>
      <c r="AI241" s="0" t="n">
        <v>174.21040062156</v>
      </c>
      <c r="AJ241" s="78" t="n">
        <v>0.0889509795152947</v>
      </c>
      <c r="AK241" s="78" t="n">
        <v>0.00252</v>
      </c>
      <c r="AN241" s="0" t="n">
        <v>2</v>
      </c>
      <c r="AO241" s="0" t="n">
        <v>3</v>
      </c>
    </row>
    <row r="242" customFormat="false" ht="12.8" hidden="false" customHeight="false" outlineLevel="0" collapsed="false">
      <c r="T242" s="78"/>
      <c r="U242" s="78"/>
      <c r="AC242" s="78"/>
      <c r="AD242" s="78"/>
      <c r="AF242" s="0" t="n">
        <v>3</v>
      </c>
      <c r="AG242" s="0" t="n">
        <v>5</v>
      </c>
      <c r="AI242" s="0" t="n">
        <v>170.809207988629</v>
      </c>
      <c r="AJ242" s="78" t="n">
        <v>0.0889509795152947</v>
      </c>
      <c r="AK242" s="78" t="n">
        <v>0.002485</v>
      </c>
      <c r="AN242" s="0" t="n">
        <v>3</v>
      </c>
      <c r="AO242" s="0" t="n">
        <v>5</v>
      </c>
    </row>
    <row r="243" customFormat="false" ht="12.8" hidden="false" customHeight="false" outlineLevel="0" collapsed="false">
      <c r="AF243" s="0" t="n">
        <v>4</v>
      </c>
      <c r="AG243" s="0" t="n">
        <v>8</v>
      </c>
      <c r="AI243" s="0" t="n">
        <v>185.922816593712</v>
      </c>
      <c r="AJ243" s="78" t="n">
        <v>0.0874201067666963</v>
      </c>
      <c r="AK243" s="78" t="n">
        <v>0.00252</v>
      </c>
      <c r="AN243" s="0" t="n">
        <v>4</v>
      </c>
      <c r="AO243" s="0" t="n">
        <v>8</v>
      </c>
    </row>
    <row r="244" customFormat="false" ht="12.8" hidden="false" customHeight="false" outlineLevel="0" collapsed="false">
      <c r="O244" s="0" t="s">
        <v>135</v>
      </c>
      <c r="X244" s="0" t="s">
        <v>136</v>
      </c>
    </row>
    <row r="245" customFormat="false" ht="12.8" hidden="false" customHeight="false" outlineLevel="0" collapsed="false">
      <c r="O245" s="0" t="n">
        <v>1</v>
      </c>
      <c r="X245" s="0" t="n">
        <v>1</v>
      </c>
    </row>
    <row r="246" customFormat="false" ht="12.8" hidden="false" customHeight="false" outlineLevel="0" collapsed="false">
      <c r="O246" s="89" t="s">
        <v>50</v>
      </c>
      <c r="P246" s="26"/>
      <c r="Q246" s="0" t="s">
        <v>104</v>
      </c>
      <c r="S246" s="0" t="s">
        <v>105</v>
      </c>
      <c r="T246" s="0" t="s">
        <v>99</v>
      </c>
      <c r="U246" s="0" t="s">
        <v>100</v>
      </c>
      <c r="X246" s="89" t="s">
        <v>50</v>
      </c>
      <c r="Y246" s="26"/>
      <c r="Z246" s="0" t="s">
        <v>104</v>
      </c>
      <c r="AB246" s="0" t="s">
        <v>105</v>
      </c>
      <c r="AC246" s="0" t="s">
        <v>99</v>
      </c>
      <c r="AD246" s="0" t="s">
        <v>100</v>
      </c>
    </row>
    <row r="247" customFormat="false" ht="12.8" hidden="false" customHeight="false" outlineLevel="0" collapsed="false">
      <c r="N247" s="0" t="n">
        <v>1</v>
      </c>
      <c r="O247" s="0" t="n">
        <v>-3</v>
      </c>
      <c r="Q247" s="0" t="n">
        <f aca="false">(1+O247/100)*$O$196</f>
        <v>0.97</v>
      </c>
      <c r="S247" s="0" t="n">
        <v>188.149305171004</v>
      </c>
      <c r="T247" s="78" t="n">
        <v>0.0874201067666963</v>
      </c>
      <c r="U247" s="78" t="n">
        <v>0.002485</v>
      </c>
      <c r="W247" s="0" t="n">
        <v>1</v>
      </c>
      <c r="X247" s="0" t="n">
        <v>-3</v>
      </c>
      <c r="Z247" s="0" t="n">
        <f aca="false">(1+X247/100)*$O$196</f>
        <v>0.97</v>
      </c>
      <c r="AC247" s="78"/>
      <c r="AD247" s="78"/>
      <c r="AF247" s="0" t="s">
        <v>131</v>
      </c>
      <c r="AG247" s="0" t="n">
        <v>5</v>
      </c>
      <c r="AN247" s="0" t="s">
        <v>131</v>
      </c>
      <c r="AO247" s="0" t="n">
        <v>18</v>
      </c>
    </row>
    <row r="248" customFormat="false" ht="12.8" hidden="false" customHeight="false" outlineLevel="0" collapsed="false">
      <c r="N248" s="0" t="n">
        <v>2</v>
      </c>
      <c r="O248" s="86" t="n">
        <v>-1</v>
      </c>
      <c r="Q248" s="0" t="n">
        <f aca="false">(1+O248/100)*$O$196</f>
        <v>0.99</v>
      </c>
      <c r="S248" s="0" t="n">
        <v>181.785920770239</v>
      </c>
      <c r="T248" s="78" t="n">
        <v>0.0874201067666963</v>
      </c>
      <c r="U248" s="78" t="n">
        <v>0.00252</v>
      </c>
      <c r="W248" s="0" t="n">
        <v>2</v>
      </c>
      <c r="X248" s="86" t="n">
        <v>-1</v>
      </c>
      <c r="Z248" s="0" t="n">
        <f aca="false">(1+X248/100)*$O$196</f>
        <v>0.99</v>
      </c>
      <c r="AC248" s="78"/>
      <c r="AD248" s="78"/>
      <c r="AG248" s="89" t="s">
        <v>50</v>
      </c>
      <c r="AI248" s="0" t="s">
        <v>105</v>
      </c>
      <c r="AJ248" s="0" t="s">
        <v>99</v>
      </c>
      <c r="AK248" s="0" t="s">
        <v>100</v>
      </c>
      <c r="AO248" s="89" t="s">
        <v>50</v>
      </c>
      <c r="AQ248" s="0" t="s">
        <v>105</v>
      </c>
      <c r="AR248" s="0" t="s">
        <v>99</v>
      </c>
      <c r="AS248" s="0" t="s">
        <v>100</v>
      </c>
    </row>
    <row r="249" customFormat="false" ht="12.8" hidden="false" customHeight="false" outlineLevel="0" collapsed="false">
      <c r="N249" s="0" t="n">
        <v>3</v>
      </c>
      <c r="O249" s="0" t="n">
        <v>-0.5</v>
      </c>
      <c r="Q249" s="0" t="n">
        <f aca="false">(1+O249/100)*$O$196</f>
        <v>0.995</v>
      </c>
      <c r="S249" s="0" t="n">
        <v>184.827435077554</v>
      </c>
      <c r="T249" s="78" t="n">
        <v>0.0874201067666963</v>
      </c>
      <c r="U249" s="78" t="n">
        <v>0.00245</v>
      </c>
      <c r="W249" s="0" t="n">
        <v>3</v>
      </c>
      <c r="X249" s="0" t="n">
        <v>-0.5</v>
      </c>
      <c r="Z249" s="0" t="n">
        <f aca="false">(1+X249/100)*$O$196</f>
        <v>0.995</v>
      </c>
      <c r="AC249" s="78"/>
      <c r="AD249" s="78"/>
      <c r="AF249" s="0" t="n">
        <v>1</v>
      </c>
      <c r="AG249" s="0" t="n">
        <v>1</v>
      </c>
      <c r="AI249" s="0" t="n">
        <v>186.939672078426</v>
      </c>
      <c r="AJ249" s="78" t="n">
        <v>0.0874201067666963</v>
      </c>
      <c r="AK249" s="78" t="n">
        <v>0.002555</v>
      </c>
      <c r="AN249" s="0" t="n">
        <v>1</v>
      </c>
      <c r="AO249" s="0" t="n">
        <v>1</v>
      </c>
    </row>
    <row r="250" customFormat="false" ht="12.8" hidden="false" customHeight="false" outlineLevel="0" collapsed="false">
      <c r="N250" s="81" t="n">
        <v>4</v>
      </c>
      <c r="O250" s="81" t="n">
        <v>-0.1</v>
      </c>
      <c r="P250" s="81"/>
      <c r="Q250" s="81" t="n">
        <f aca="false">(1+O250/100)*$O$196</f>
        <v>0.999</v>
      </c>
      <c r="R250" s="81"/>
      <c r="S250" s="81" t="n">
        <v>185.687177530918</v>
      </c>
      <c r="T250" s="82" t="n">
        <v>0.0874201067666963</v>
      </c>
      <c r="U250" s="82" t="n">
        <v>0.00252</v>
      </c>
      <c r="W250" s="0" t="n">
        <v>4</v>
      </c>
      <c r="X250" s="0" t="n">
        <v>-0.1</v>
      </c>
      <c r="Z250" s="0" t="n">
        <f aca="false">(1+X250/100)*$O$196</f>
        <v>0.999</v>
      </c>
      <c r="AC250" s="78"/>
      <c r="AD250" s="78"/>
      <c r="AF250" s="0" t="n">
        <v>2</v>
      </c>
      <c r="AG250" s="0" t="n">
        <v>3</v>
      </c>
      <c r="AI250" s="0" t="n">
        <v>175.415637407057</v>
      </c>
      <c r="AJ250" s="78" t="n">
        <v>0.0889509795152947</v>
      </c>
      <c r="AK250" s="78" t="n">
        <v>0.00252</v>
      </c>
      <c r="AN250" s="0" t="n">
        <v>2</v>
      </c>
      <c r="AO250" s="0" t="n">
        <v>3</v>
      </c>
    </row>
    <row r="251" customFormat="false" ht="12.8" hidden="false" customHeight="false" outlineLevel="0" collapsed="false">
      <c r="N251" s="79" t="n">
        <v>5</v>
      </c>
      <c r="O251" s="79" t="n">
        <v>0.1</v>
      </c>
      <c r="P251" s="79"/>
      <c r="Q251" s="79" t="n">
        <f aca="false">(1+O251/100)*$O$196</f>
        <v>1.001</v>
      </c>
      <c r="R251" s="79"/>
      <c r="S251" s="79" t="n">
        <v>165.898019796413</v>
      </c>
      <c r="T251" s="80" t="n">
        <v>0.0889509795152947</v>
      </c>
      <c r="U251" s="80" t="n">
        <v>0.00252</v>
      </c>
      <c r="W251" s="0" t="n">
        <v>5</v>
      </c>
      <c r="X251" s="0" t="n">
        <v>0.1</v>
      </c>
      <c r="Z251" s="0" t="n">
        <f aca="false">(1+X251/100)*$O$196</f>
        <v>1.001</v>
      </c>
      <c r="AC251" s="78"/>
      <c r="AD251" s="78"/>
      <c r="AF251" s="0" t="n">
        <v>3</v>
      </c>
      <c r="AG251" s="0" t="n">
        <v>5</v>
      </c>
      <c r="AI251" s="0" t="n">
        <v>177.562949128926</v>
      </c>
      <c r="AJ251" s="78" t="n">
        <v>0.0874201067666963</v>
      </c>
      <c r="AK251" s="78" t="n">
        <v>0.002555</v>
      </c>
      <c r="AN251" s="0" t="n">
        <v>3</v>
      </c>
      <c r="AO251" s="0" t="n">
        <v>5</v>
      </c>
    </row>
    <row r="252" customFormat="false" ht="12.8" hidden="false" customHeight="false" outlineLevel="0" collapsed="false">
      <c r="N252" s="0" t="n">
        <v>6</v>
      </c>
      <c r="O252" s="0" t="n">
        <v>0.5</v>
      </c>
      <c r="Q252" s="0" t="n">
        <f aca="false">(1+O252/100)*$O$196</f>
        <v>1.005</v>
      </c>
      <c r="S252" s="0" t="n">
        <v>173.411113294738</v>
      </c>
      <c r="T252" s="78" t="n">
        <v>0.0904938327546529</v>
      </c>
      <c r="U252" s="78" t="n">
        <v>0.002485</v>
      </c>
      <c r="W252" s="0" t="n">
        <v>6</v>
      </c>
      <c r="X252" s="0" t="n">
        <v>0.5</v>
      </c>
      <c r="Z252" s="0" t="n">
        <f aca="false">(1+X252/100)*$O$196</f>
        <v>1.005</v>
      </c>
      <c r="AC252" s="78"/>
      <c r="AD252" s="78"/>
      <c r="AF252" s="0" t="n">
        <v>4</v>
      </c>
      <c r="AG252" s="0" t="n">
        <v>8</v>
      </c>
      <c r="AI252" s="0" t="n">
        <v>189.895268359888</v>
      </c>
      <c r="AJ252" s="78" t="n">
        <v>0.0874201067666963</v>
      </c>
      <c r="AK252" s="78" t="n">
        <v>0.00252</v>
      </c>
      <c r="AN252" s="0" t="n">
        <v>4</v>
      </c>
      <c r="AO252" s="0" t="n">
        <v>8</v>
      </c>
    </row>
    <row r="253" customFormat="false" ht="12.8" hidden="false" customHeight="false" outlineLevel="0" collapsed="false">
      <c r="N253" s="0" t="n">
        <v>7</v>
      </c>
      <c r="O253" s="0" t="n">
        <v>1</v>
      </c>
      <c r="Q253" s="0" t="n">
        <f aca="false">(1+O253/100)*$O$196</f>
        <v>1.01</v>
      </c>
      <c r="S253" s="0" t="n">
        <v>180.494867316263</v>
      </c>
      <c r="T253" s="78" t="n">
        <v>0.0874201067666963</v>
      </c>
      <c r="U253" s="78" t="n">
        <v>0.00252</v>
      </c>
      <c r="W253" s="0" t="n">
        <v>7</v>
      </c>
      <c r="X253" s="0" t="n">
        <v>1</v>
      </c>
      <c r="Z253" s="0" t="n">
        <f aca="false">(1+X253/100)*$O$196</f>
        <v>1.01</v>
      </c>
      <c r="AC253" s="78"/>
      <c r="AD253" s="78"/>
    </row>
    <row r="254" customFormat="false" ht="12.8" hidden="false" customHeight="false" outlineLevel="0" collapsed="false">
      <c r="N254" s="0" t="n">
        <v>8</v>
      </c>
      <c r="O254" s="0" t="n">
        <v>3</v>
      </c>
      <c r="Q254" s="0" t="n">
        <f aca="false">(1+O254/100)*$O$196</f>
        <v>1.03</v>
      </c>
      <c r="S254" s="0" t="n">
        <v>183.12276244313</v>
      </c>
      <c r="T254" s="78" t="n">
        <v>0.0889509795152947</v>
      </c>
      <c r="U254" s="78" t="n">
        <v>0.00252</v>
      </c>
      <c r="W254" s="0" t="n">
        <v>8</v>
      </c>
      <c r="X254" s="0" t="n">
        <v>3</v>
      </c>
      <c r="Z254" s="0" t="n">
        <f aca="false">(1+X254/100)*$O$196</f>
        <v>1.03</v>
      </c>
      <c r="AC254" s="78"/>
      <c r="AD254" s="78"/>
    </row>
    <row r="255" customFormat="false" ht="12.8" hidden="false" customHeight="false" outlineLevel="0" collapsed="false">
      <c r="T255" s="78"/>
      <c r="U255" s="78"/>
      <c r="AC255" s="78"/>
      <c r="AD255" s="78"/>
    </row>
    <row r="256" customFormat="false" ht="12.8" hidden="false" customHeight="false" outlineLevel="0" collapsed="false">
      <c r="T256" s="78"/>
      <c r="U256" s="78"/>
      <c r="AC256" s="78"/>
      <c r="AD256" s="78"/>
      <c r="AF256" s="0" t="s">
        <v>131</v>
      </c>
      <c r="AG256" s="0" t="n">
        <v>6</v>
      </c>
      <c r="AN256" s="0" t="s">
        <v>131</v>
      </c>
      <c r="AO256" s="0" t="n">
        <v>19</v>
      </c>
    </row>
    <row r="257" customFormat="false" ht="12.8" hidden="false" customHeight="false" outlineLevel="0" collapsed="false">
      <c r="AG257" s="89" t="s">
        <v>50</v>
      </c>
      <c r="AI257" s="0" t="s">
        <v>105</v>
      </c>
      <c r="AJ257" s="0" t="s">
        <v>99</v>
      </c>
      <c r="AK257" s="0" t="s">
        <v>100</v>
      </c>
      <c r="AO257" s="89" t="s">
        <v>50</v>
      </c>
      <c r="AQ257" s="0" t="s">
        <v>105</v>
      </c>
      <c r="AR257" s="0" t="s">
        <v>99</v>
      </c>
      <c r="AS257" s="0" t="s">
        <v>100</v>
      </c>
    </row>
    <row r="258" customFormat="false" ht="12.8" hidden="false" customHeight="false" outlineLevel="0" collapsed="false">
      <c r="O258" s="0" t="s">
        <v>137</v>
      </c>
      <c r="X258" s="0" t="s">
        <v>138</v>
      </c>
      <c r="AF258" s="0" t="n">
        <v>1</v>
      </c>
      <c r="AG258" s="0" t="n">
        <v>1</v>
      </c>
      <c r="AI258" s="0" t="n">
        <v>179.724003527063</v>
      </c>
      <c r="AJ258" s="78" t="n">
        <v>0.0859012591278835</v>
      </c>
      <c r="AK258" s="78" t="n">
        <v>0.002555</v>
      </c>
      <c r="AN258" s="0" t="n">
        <v>1</v>
      </c>
      <c r="AO258" s="0" t="n">
        <v>1</v>
      </c>
    </row>
    <row r="259" customFormat="false" ht="12.8" hidden="false" customHeight="false" outlineLevel="0" collapsed="false">
      <c r="O259" s="0" t="n">
        <v>1</v>
      </c>
      <c r="X259" s="0" t="n">
        <v>1</v>
      </c>
      <c r="AF259" s="0" t="n">
        <v>2</v>
      </c>
      <c r="AG259" s="0" t="n">
        <v>3</v>
      </c>
      <c r="AI259" s="0" t="n">
        <v>187.681395214824</v>
      </c>
      <c r="AJ259" s="78" t="n">
        <v>0.0859012591278835</v>
      </c>
      <c r="AK259" s="78" t="n">
        <v>0.00252</v>
      </c>
      <c r="AN259" s="0" t="n">
        <v>2</v>
      </c>
      <c r="AO259" s="0" t="n">
        <v>3</v>
      </c>
    </row>
    <row r="260" customFormat="false" ht="12.8" hidden="false" customHeight="false" outlineLevel="0" collapsed="false">
      <c r="O260" s="89" t="s">
        <v>50</v>
      </c>
      <c r="P260" s="26"/>
      <c r="Q260" s="0" t="s">
        <v>104</v>
      </c>
      <c r="S260" s="0" t="s">
        <v>105</v>
      </c>
      <c r="T260" s="0" t="s">
        <v>99</v>
      </c>
      <c r="U260" s="0" t="s">
        <v>100</v>
      </c>
      <c r="X260" s="89" t="s">
        <v>50</v>
      </c>
      <c r="Y260" s="26"/>
      <c r="Z260" s="0" t="s">
        <v>104</v>
      </c>
      <c r="AB260" s="0" t="s">
        <v>105</v>
      </c>
      <c r="AC260" s="0" t="s">
        <v>99</v>
      </c>
      <c r="AD260" s="0" t="s">
        <v>100</v>
      </c>
      <c r="AF260" s="0" t="n">
        <v>3</v>
      </c>
      <c r="AG260" s="0" t="n">
        <v>5</v>
      </c>
      <c r="AI260" s="0" t="n">
        <v>188.915881960442</v>
      </c>
      <c r="AJ260" s="78" t="n">
        <v>0.0874201067666963</v>
      </c>
      <c r="AK260" s="78" t="n">
        <v>0.00252</v>
      </c>
      <c r="AN260" s="0" t="n">
        <v>3</v>
      </c>
      <c r="AO260" s="0" t="n">
        <v>5</v>
      </c>
    </row>
    <row r="261" customFormat="false" ht="12.8" hidden="false" customHeight="false" outlineLevel="0" collapsed="false">
      <c r="N261" s="0" t="n">
        <v>1</v>
      </c>
      <c r="O261" s="0" t="n">
        <v>-3</v>
      </c>
      <c r="Q261" s="0" t="n">
        <f aca="false">(1+O261/100)*$O$196</f>
        <v>0.97</v>
      </c>
      <c r="S261" s="0" t="n">
        <v>187.306765478826</v>
      </c>
      <c r="T261" s="78" t="n">
        <v>0.0874201067666963</v>
      </c>
      <c r="U261" s="78" t="n">
        <v>0.00252</v>
      </c>
      <c r="W261" s="0" t="n">
        <v>1</v>
      </c>
      <c r="X261" s="0" t="n">
        <v>-3</v>
      </c>
      <c r="Z261" s="0" t="n">
        <f aca="false">(1+X261/100)*$O$196</f>
        <v>0.97</v>
      </c>
      <c r="AC261" s="78"/>
      <c r="AD261" s="78"/>
      <c r="AF261" s="0" t="n">
        <v>4</v>
      </c>
      <c r="AG261" s="0" t="n">
        <v>8</v>
      </c>
      <c r="AI261" s="0" t="n">
        <v>178.732349215545</v>
      </c>
      <c r="AJ261" s="78" t="n">
        <v>0.0859012591278835</v>
      </c>
      <c r="AK261" s="78" t="n">
        <v>0.002555</v>
      </c>
      <c r="AN261" s="0" t="n">
        <v>4</v>
      </c>
      <c r="AO261" s="0" t="n">
        <v>8</v>
      </c>
    </row>
    <row r="262" customFormat="false" ht="12.8" hidden="false" customHeight="false" outlineLevel="0" collapsed="false">
      <c r="N262" s="0" t="n">
        <v>2</v>
      </c>
      <c r="O262" s="86" t="n">
        <v>-1</v>
      </c>
      <c r="Q262" s="0" t="n">
        <f aca="false">(1+O262/100)*$O$196</f>
        <v>0.99</v>
      </c>
      <c r="S262" s="0" t="n">
        <v>187.493298061878</v>
      </c>
      <c r="T262" s="78" t="n">
        <v>0.0874201067666963</v>
      </c>
      <c r="U262" s="78" t="n">
        <v>0.002485</v>
      </c>
      <c r="W262" s="0" t="n">
        <v>2</v>
      </c>
      <c r="X262" s="86" t="n">
        <v>-1</v>
      </c>
      <c r="Z262" s="0" t="n">
        <f aca="false">(1+X262/100)*$O$196</f>
        <v>0.99</v>
      </c>
      <c r="AC262" s="78"/>
      <c r="AD262" s="78"/>
    </row>
    <row r="263" customFormat="false" ht="12.8" hidden="false" customHeight="false" outlineLevel="0" collapsed="false">
      <c r="N263" s="0" t="n">
        <v>3</v>
      </c>
      <c r="O263" s="0" t="n">
        <v>-0.5</v>
      </c>
      <c r="Q263" s="0" t="n">
        <f aca="false">(1+O263/100)*$O$196</f>
        <v>0.995</v>
      </c>
      <c r="S263" s="0" t="n">
        <v>183.385152591958</v>
      </c>
      <c r="T263" s="78" t="n">
        <v>0.0874201067666963</v>
      </c>
      <c r="U263" s="78" t="n">
        <v>0.002485</v>
      </c>
      <c r="W263" s="0" t="n">
        <v>3</v>
      </c>
      <c r="X263" s="0" t="n">
        <v>-0.5</v>
      </c>
      <c r="Z263" s="0" t="n">
        <f aca="false">(1+X263/100)*$O$196</f>
        <v>0.995</v>
      </c>
      <c r="AC263" s="78"/>
      <c r="AD263" s="78"/>
    </row>
    <row r="264" customFormat="false" ht="12.8" hidden="false" customHeight="false" outlineLevel="0" collapsed="false">
      <c r="N264" s="81" t="n">
        <v>4</v>
      </c>
      <c r="O264" s="81" t="n">
        <v>-0.1</v>
      </c>
      <c r="P264" s="81"/>
      <c r="Q264" s="81" t="n">
        <f aca="false">(1+O264/100)*$O$196</f>
        <v>0.999</v>
      </c>
      <c r="R264" s="81"/>
      <c r="S264" s="81" t="n">
        <v>186.87531295506</v>
      </c>
      <c r="T264" s="82" t="n">
        <v>0.0859012591278835</v>
      </c>
      <c r="U264" s="82" t="n">
        <v>0.00252</v>
      </c>
      <c r="W264" s="0" t="n">
        <v>4</v>
      </c>
      <c r="X264" s="0" t="n">
        <v>-0.1</v>
      </c>
      <c r="Z264" s="0" t="n">
        <f aca="false">(1+X264/100)*$O$196</f>
        <v>0.999</v>
      </c>
      <c r="AC264" s="78"/>
      <c r="AD264" s="78"/>
    </row>
    <row r="265" customFormat="false" ht="12.8" hidden="false" customHeight="false" outlineLevel="0" collapsed="false">
      <c r="N265" s="0" t="n">
        <v>5</v>
      </c>
      <c r="O265" s="0" t="n">
        <v>0.1</v>
      </c>
      <c r="Q265" s="0" t="n">
        <f aca="false">(1+O265/100)*$O$196</f>
        <v>1.001</v>
      </c>
      <c r="S265" s="0" t="n">
        <v>183.943412643591</v>
      </c>
      <c r="T265" s="78" t="n">
        <v>0.0874201067666963</v>
      </c>
      <c r="U265" s="78" t="n">
        <v>0.00252</v>
      </c>
      <c r="W265" s="0" t="n">
        <v>5</v>
      </c>
      <c r="X265" s="0" t="n">
        <v>0.1</v>
      </c>
      <c r="Z265" s="0" t="n">
        <f aca="false">(1+X265/100)*$O$196</f>
        <v>1.001</v>
      </c>
      <c r="AC265" s="78"/>
      <c r="AD265" s="78"/>
      <c r="AF265" s="0" t="s">
        <v>131</v>
      </c>
      <c r="AG265" s="0" t="n">
        <v>7</v>
      </c>
      <c r="AN265" s="0" t="s">
        <v>131</v>
      </c>
      <c r="AO265" s="0" t="n">
        <v>20</v>
      </c>
    </row>
    <row r="266" customFormat="false" ht="12.8" hidden="false" customHeight="false" outlineLevel="0" collapsed="false">
      <c r="N266" s="0" t="n">
        <v>6</v>
      </c>
      <c r="O266" s="0" t="n">
        <v>0.5</v>
      </c>
      <c r="Q266" s="0" t="n">
        <f aca="false">(1+O266/100)*$O$196</f>
        <v>1.005</v>
      </c>
      <c r="S266" s="0" t="n">
        <v>183.675043795491</v>
      </c>
      <c r="T266" s="78" t="n">
        <v>0.0889509795152947</v>
      </c>
      <c r="U266" s="78" t="n">
        <v>0.00252</v>
      </c>
      <c r="W266" s="0" t="n">
        <v>6</v>
      </c>
      <c r="X266" s="0" t="n">
        <v>0.5</v>
      </c>
      <c r="Z266" s="0" t="n">
        <f aca="false">(1+X266/100)*$O$196</f>
        <v>1.005</v>
      </c>
      <c r="AC266" s="78"/>
      <c r="AD266" s="78"/>
      <c r="AG266" s="89" t="s">
        <v>50</v>
      </c>
      <c r="AI266" s="0" t="s">
        <v>105</v>
      </c>
      <c r="AJ266" s="0" t="s">
        <v>99</v>
      </c>
      <c r="AK266" s="0" t="s">
        <v>100</v>
      </c>
      <c r="AO266" s="89" t="s">
        <v>50</v>
      </c>
      <c r="AQ266" s="0" t="s">
        <v>105</v>
      </c>
      <c r="AR266" s="0" t="s">
        <v>99</v>
      </c>
      <c r="AS266" s="0" t="s">
        <v>100</v>
      </c>
    </row>
    <row r="267" customFormat="false" ht="12.8" hidden="false" customHeight="false" outlineLevel="0" collapsed="false">
      <c r="N267" s="0" t="n">
        <v>7</v>
      </c>
      <c r="O267" s="0" t="n">
        <v>1</v>
      </c>
      <c r="Q267" s="0" t="n">
        <f aca="false">(1+O267/100)*$O$196</f>
        <v>1.01</v>
      </c>
      <c r="S267" s="0" t="n">
        <v>189.227973903735</v>
      </c>
      <c r="T267" s="78" t="n">
        <v>0.0874201067666963</v>
      </c>
      <c r="U267" s="78" t="n">
        <v>0.00252</v>
      </c>
      <c r="W267" s="0" t="n">
        <v>7</v>
      </c>
      <c r="X267" s="0" t="n">
        <v>1</v>
      </c>
      <c r="Z267" s="0" t="n">
        <f aca="false">(1+X267/100)*$O$196</f>
        <v>1.01</v>
      </c>
      <c r="AC267" s="78"/>
      <c r="AD267" s="78"/>
      <c r="AF267" s="0" t="n">
        <v>1</v>
      </c>
      <c r="AG267" s="0" t="n">
        <v>1</v>
      </c>
      <c r="AI267" s="0" t="n">
        <v>187.83084690322</v>
      </c>
      <c r="AJ267" s="78" t="n">
        <v>0.0874201067666963</v>
      </c>
      <c r="AK267" s="78" t="n">
        <v>0.00252</v>
      </c>
      <c r="AN267" s="0" t="n">
        <v>1</v>
      </c>
      <c r="AO267" s="0" t="n">
        <v>1</v>
      </c>
    </row>
    <row r="268" customFormat="false" ht="12.8" hidden="false" customHeight="false" outlineLevel="0" collapsed="false">
      <c r="N268" s="79" t="n">
        <v>8</v>
      </c>
      <c r="O268" s="79" t="n">
        <v>3</v>
      </c>
      <c r="P268" s="79"/>
      <c r="Q268" s="79" t="n">
        <f aca="false">(1+O268/100)*$O$196</f>
        <v>1.03</v>
      </c>
      <c r="R268" s="79"/>
      <c r="S268" s="79" t="n">
        <v>181.597329542216</v>
      </c>
      <c r="T268" s="80" t="n">
        <v>0.0874201067666963</v>
      </c>
      <c r="U268" s="80" t="n">
        <v>0.00252</v>
      </c>
      <c r="W268" s="0" t="n">
        <v>8</v>
      </c>
      <c r="X268" s="0" t="n">
        <v>3</v>
      </c>
      <c r="Z268" s="0" t="n">
        <f aca="false">(1+X268/100)*$O$196</f>
        <v>1.03</v>
      </c>
      <c r="AC268" s="78"/>
      <c r="AD268" s="78"/>
      <c r="AF268" s="0" t="n">
        <v>2</v>
      </c>
      <c r="AG268" s="0" t="n">
        <v>3</v>
      </c>
      <c r="AI268" s="0" t="n">
        <v>186.904243679332</v>
      </c>
      <c r="AJ268" s="78" t="n">
        <v>0.0889509795152947</v>
      </c>
      <c r="AK268" s="78" t="n">
        <v>0.00252</v>
      </c>
      <c r="AN268" s="0" t="n">
        <v>2</v>
      </c>
      <c r="AO268" s="0" t="n">
        <v>3</v>
      </c>
    </row>
    <row r="269" customFormat="false" ht="12.8" hidden="false" customHeight="false" outlineLevel="0" collapsed="false">
      <c r="T269" s="78"/>
      <c r="U269" s="78"/>
      <c r="AC269" s="78"/>
      <c r="AD269" s="78"/>
      <c r="AF269" s="0" t="n">
        <v>3</v>
      </c>
      <c r="AG269" s="0" t="n">
        <v>5</v>
      </c>
      <c r="AI269" s="0" t="n">
        <v>167.223115066848</v>
      </c>
      <c r="AJ269" s="78" t="n">
        <v>0.0859012591278835</v>
      </c>
      <c r="AK269" s="78" t="n">
        <v>0.002555</v>
      </c>
      <c r="AN269" s="0" t="n">
        <v>3</v>
      </c>
      <c r="AO269" s="0" t="n">
        <v>5</v>
      </c>
    </row>
    <row r="270" customFormat="false" ht="12.8" hidden="false" customHeight="false" outlineLevel="0" collapsed="false">
      <c r="T270" s="78"/>
      <c r="U270" s="78"/>
      <c r="AC270" s="90"/>
      <c r="AD270" s="78"/>
      <c r="AF270" s="0" t="n">
        <v>4</v>
      </c>
      <c r="AG270" s="0" t="n">
        <v>8</v>
      </c>
      <c r="AI270" s="0" t="n">
        <v>174.585803939491</v>
      </c>
      <c r="AJ270" s="78" t="n">
        <v>0.0859012591278835</v>
      </c>
      <c r="AK270" s="78" t="n">
        <v>0.00252</v>
      </c>
      <c r="AN270" s="0" t="n">
        <v>4</v>
      </c>
      <c r="AO270" s="0" t="n">
        <v>8</v>
      </c>
    </row>
    <row r="272" customFormat="false" ht="12.8" hidden="false" customHeight="false" outlineLevel="0" collapsed="false">
      <c r="O272" s="0" t="s">
        <v>139</v>
      </c>
      <c r="X272" s="0" t="s">
        <v>140</v>
      </c>
    </row>
    <row r="273" customFormat="false" ht="12.8" hidden="false" customHeight="false" outlineLevel="0" collapsed="false">
      <c r="O273" s="0" t="n">
        <v>1</v>
      </c>
      <c r="X273" s="0" t="n">
        <v>1</v>
      </c>
    </row>
    <row r="274" customFormat="false" ht="12.8" hidden="false" customHeight="false" outlineLevel="0" collapsed="false">
      <c r="O274" s="89" t="s">
        <v>50</v>
      </c>
      <c r="P274" s="26"/>
      <c r="Q274" s="0" t="s">
        <v>104</v>
      </c>
      <c r="S274" s="0" t="s">
        <v>105</v>
      </c>
      <c r="T274" s="0" t="s">
        <v>99</v>
      </c>
      <c r="U274" s="0" t="s">
        <v>100</v>
      </c>
      <c r="X274" s="89" t="s">
        <v>50</v>
      </c>
      <c r="Y274" s="26"/>
      <c r="Z274" s="0" t="s">
        <v>104</v>
      </c>
      <c r="AB274" s="0" t="s">
        <v>105</v>
      </c>
      <c r="AC274" s="0" t="s">
        <v>99</v>
      </c>
      <c r="AD274" s="0" t="s">
        <v>100</v>
      </c>
      <c r="AF274" s="0" t="s">
        <v>131</v>
      </c>
      <c r="AG274" s="0" t="n">
        <v>8</v>
      </c>
      <c r="AN274" s="0" t="s">
        <v>131</v>
      </c>
      <c r="AO274" s="0" t="n">
        <v>21</v>
      </c>
    </row>
    <row r="275" customFormat="false" ht="12.8" hidden="false" customHeight="false" outlineLevel="0" collapsed="false">
      <c r="N275" s="0" t="n">
        <v>1</v>
      </c>
      <c r="O275" s="0" t="n">
        <v>-3</v>
      </c>
      <c r="Q275" s="0" t="n">
        <f aca="false">(1+O275/100)*$O$196</f>
        <v>0.97</v>
      </c>
      <c r="S275" s="0" t="n">
        <v>185.364989819697</v>
      </c>
      <c r="T275" s="78" t="n">
        <v>0.0889509795152947</v>
      </c>
      <c r="U275" s="78" t="n">
        <v>0.00252</v>
      </c>
      <c r="W275" s="0" t="n">
        <v>1</v>
      </c>
      <c r="X275" s="0" t="n">
        <v>-3</v>
      </c>
      <c r="Z275" s="0" t="n">
        <f aca="false">(1+X275/100)*$O$196</f>
        <v>0.97</v>
      </c>
      <c r="AC275" s="78"/>
      <c r="AD275" s="78"/>
      <c r="AG275" s="89" t="s">
        <v>50</v>
      </c>
      <c r="AI275" s="0" t="s">
        <v>105</v>
      </c>
      <c r="AJ275" s="0" t="s">
        <v>99</v>
      </c>
      <c r="AK275" s="0" t="s">
        <v>100</v>
      </c>
      <c r="AO275" s="89" t="s">
        <v>50</v>
      </c>
      <c r="AQ275" s="0" t="s">
        <v>105</v>
      </c>
      <c r="AR275" s="0" t="s">
        <v>99</v>
      </c>
      <c r="AS275" s="0" t="s">
        <v>100</v>
      </c>
    </row>
    <row r="276" customFormat="false" ht="12.8" hidden="false" customHeight="false" outlineLevel="0" collapsed="false">
      <c r="N276" s="79" t="n">
        <v>2</v>
      </c>
      <c r="O276" s="91" t="n">
        <v>-1</v>
      </c>
      <c r="P276" s="79"/>
      <c r="Q276" s="79" t="n">
        <f aca="false">(1+O276/100)*$O$196</f>
        <v>0.99</v>
      </c>
      <c r="R276" s="79"/>
      <c r="S276" s="79" t="n">
        <v>183.178741519504</v>
      </c>
      <c r="T276" s="80" t="n">
        <v>0.0889509795152947</v>
      </c>
      <c r="U276" s="80" t="n">
        <v>0.00252</v>
      </c>
      <c r="W276" s="0" t="n">
        <v>2</v>
      </c>
      <c r="X276" s="86" t="n">
        <v>-1</v>
      </c>
      <c r="Z276" s="0" t="n">
        <f aca="false">(1+X276/100)*$O$196</f>
        <v>0.99</v>
      </c>
      <c r="AC276" s="78"/>
      <c r="AD276" s="78"/>
      <c r="AF276" s="0" t="n">
        <v>1</v>
      </c>
      <c r="AG276" s="0" t="n">
        <v>1</v>
      </c>
      <c r="AI276" s="0" t="n">
        <v>173.112114423196</v>
      </c>
      <c r="AJ276" s="78" t="n">
        <v>0.0859012591278835</v>
      </c>
      <c r="AK276" s="78" t="n">
        <v>0.00252</v>
      </c>
      <c r="AN276" s="0" t="n">
        <v>1</v>
      </c>
      <c r="AO276" s="0" t="n">
        <v>1</v>
      </c>
    </row>
    <row r="277" customFormat="false" ht="12.8" hidden="false" customHeight="false" outlineLevel="0" collapsed="false">
      <c r="N277" s="0" t="n">
        <v>3</v>
      </c>
      <c r="O277" s="0" t="n">
        <v>-0.5</v>
      </c>
      <c r="Q277" s="0" t="n">
        <f aca="false">(1+O277/100)*$O$196</f>
        <v>0.995</v>
      </c>
      <c r="S277" s="0" t="n">
        <v>188.273142003813</v>
      </c>
      <c r="T277" s="78" t="n">
        <v>0.0874201067666963</v>
      </c>
      <c r="U277" s="78" t="n">
        <v>0.002485</v>
      </c>
      <c r="W277" s="0" t="n">
        <v>3</v>
      </c>
      <c r="X277" s="0" t="n">
        <v>-0.5</v>
      </c>
      <c r="Z277" s="0" t="n">
        <f aca="false">(1+X277/100)*$O$196</f>
        <v>0.995</v>
      </c>
      <c r="AC277" s="78"/>
      <c r="AD277" s="78"/>
      <c r="AF277" s="0" t="n">
        <v>2</v>
      </c>
      <c r="AG277" s="0" t="n">
        <v>3</v>
      </c>
      <c r="AI277" s="0" t="n">
        <v>166.873734042561</v>
      </c>
      <c r="AJ277" s="78" t="n">
        <v>0.0874201067666963</v>
      </c>
      <c r="AK277" s="78" t="n">
        <v>0.00252</v>
      </c>
      <c r="AN277" s="0" t="n">
        <v>2</v>
      </c>
      <c r="AO277" s="0" t="n">
        <v>3</v>
      </c>
    </row>
    <row r="278" customFormat="false" ht="12.8" hidden="false" customHeight="false" outlineLevel="0" collapsed="false">
      <c r="N278" s="0" t="n">
        <v>4</v>
      </c>
      <c r="O278" s="0" t="n">
        <v>-0.1</v>
      </c>
      <c r="Q278" s="0" t="n">
        <f aca="false">(1+O278/100)*$O$196</f>
        <v>0.999</v>
      </c>
      <c r="S278" s="0" t="n">
        <v>183.258790859987</v>
      </c>
      <c r="T278" s="78" t="n">
        <v>0.0874201067666963</v>
      </c>
      <c r="U278" s="78" t="n">
        <v>0.002485</v>
      </c>
      <c r="W278" s="0" t="n">
        <v>4</v>
      </c>
      <c r="X278" s="0" t="n">
        <v>-0.1</v>
      </c>
      <c r="Z278" s="0" t="n">
        <f aca="false">(1+X278/100)*$O$196</f>
        <v>0.999</v>
      </c>
      <c r="AC278" s="78"/>
      <c r="AD278" s="78"/>
      <c r="AF278" s="0" t="n">
        <v>3</v>
      </c>
      <c r="AG278" s="0" t="n">
        <v>5</v>
      </c>
      <c r="AI278" s="0" t="n">
        <v>173.93780632924</v>
      </c>
      <c r="AJ278" s="78" t="n">
        <v>0.0874201067666963</v>
      </c>
      <c r="AK278" s="78" t="n">
        <v>0.00252</v>
      </c>
      <c r="AN278" s="0" t="n">
        <v>3</v>
      </c>
      <c r="AO278" s="0" t="n">
        <v>5</v>
      </c>
    </row>
    <row r="279" customFormat="false" ht="12.8" hidden="false" customHeight="false" outlineLevel="0" collapsed="false">
      <c r="N279" s="0" t="n">
        <v>5</v>
      </c>
      <c r="O279" s="0" t="n">
        <v>0.1</v>
      </c>
      <c r="Q279" s="0" t="n">
        <f aca="false">(1+O279/100)*$O$196</f>
        <v>1.001</v>
      </c>
      <c r="S279" s="0" t="n">
        <v>185.269873138208</v>
      </c>
      <c r="T279" s="78" t="n">
        <v>0.0874201067666963</v>
      </c>
      <c r="U279" s="78" t="n">
        <v>0.00252</v>
      </c>
      <c r="W279" s="0" t="n">
        <v>5</v>
      </c>
      <c r="X279" s="0" t="n">
        <v>0.1</v>
      </c>
      <c r="Z279" s="0" t="n">
        <f aca="false">(1+X279/100)*$O$196</f>
        <v>1.001</v>
      </c>
      <c r="AC279" s="78"/>
      <c r="AD279" s="78"/>
      <c r="AF279" s="0" t="n">
        <v>4</v>
      </c>
      <c r="AG279" s="0" t="n">
        <v>8</v>
      </c>
      <c r="AI279" s="0" t="n">
        <v>181.716128993776</v>
      </c>
      <c r="AJ279" s="78" t="n">
        <v>0.0874201067666963</v>
      </c>
      <c r="AK279" s="78" t="n">
        <v>0.002555</v>
      </c>
      <c r="AN279" s="0" t="n">
        <v>4</v>
      </c>
      <c r="AO279" s="0" t="n">
        <v>8</v>
      </c>
    </row>
    <row r="280" customFormat="false" ht="12.8" hidden="false" customHeight="false" outlineLevel="0" collapsed="false">
      <c r="N280" s="0" t="n">
        <v>6</v>
      </c>
      <c r="O280" s="0" t="n">
        <v>0.5</v>
      </c>
      <c r="Q280" s="0" t="n">
        <f aca="false">(1+O280/100)*$O$196</f>
        <v>1.005</v>
      </c>
      <c r="S280" s="0" t="n">
        <v>194.807896100713</v>
      </c>
      <c r="T280" s="78" t="n">
        <v>0.0874201067666963</v>
      </c>
      <c r="U280" s="78" t="n">
        <v>0.00252</v>
      </c>
      <c r="W280" s="0" t="n">
        <v>6</v>
      </c>
      <c r="X280" s="0" t="n">
        <v>0.5</v>
      </c>
      <c r="Z280" s="0" t="n">
        <f aca="false">(1+X280/100)*$O$196</f>
        <v>1.005</v>
      </c>
      <c r="AC280" s="78"/>
      <c r="AD280" s="78"/>
    </row>
    <row r="281" customFormat="false" ht="12.8" hidden="false" customHeight="false" outlineLevel="0" collapsed="false">
      <c r="N281" s="0" t="n">
        <v>7</v>
      </c>
      <c r="O281" s="0" t="n">
        <v>1</v>
      </c>
      <c r="Q281" s="0" t="n">
        <f aca="false">(1+O281/100)*$O$196</f>
        <v>1.01</v>
      </c>
      <c r="S281" s="0" t="n">
        <v>199.602414848151</v>
      </c>
      <c r="T281" s="78" t="n">
        <v>0.0874201067666963</v>
      </c>
      <c r="U281" s="78" t="n">
        <v>0.002485</v>
      </c>
      <c r="W281" s="0" t="n">
        <v>7</v>
      </c>
      <c r="X281" s="0" t="n">
        <v>1</v>
      </c>
      <c r="Z281" s="0" t="n">
        <f aca="false">(1+X281/100)*$O$196</f>
        <v>1.01</v>
      </c>
      <c r="AC281" s="78"/>
      <c r="AD281" s="78"/>
    </row>
    <row r="282" customFormat="false" ht="12.8" hidden="false" customHeight="false" outlineLevel="0" collapsed="false">
      <c r="N282" s="81" t="n">
        <v>8</v>
      </c>
      <c r="O282" s="81" t="n">
        <v>3</v>
      </c>
      <c r="P282" s="81"/>
      <c r="Q282" s="81" t="n">
        <f aca="false">(1+O282/100)*$O$196</f>
        <v>1.03</v>
      </c>
      <c r="R282" s="81"/>
      <c r="S282" s="81" t="n">
        <v>188.39628303178</v>
      </c>
      <c r="T282" s="82" t="n">
        <v>0.0859012591278835</v>
      </c>
      <c r="U282" s="82" t="n">
        <v>0.00252</v>
      </c>
      <c r="W282" s="0" t="n">
        <v>8</v>
      </c>
      <c r="X282" s="0" t="n">
        <v>3</v>
      </c>
      <c r="Z282" s="0" t="n">
        <f aca="false">(1+X282/100)*$O$196</f>
        <v>1.03</v>
      </c>
      <c r="AC282" s="78"/>
      <c r="AD282" s="78"/>
    </row>
    <row r="283" customFormat="false" ht="12.8" hidden="false" customHeight="false" outlineLevel="0" collapsed="false">
      <c r="T283" s="78"/>
      <c r="U283" s="78"/>
      <c r="AC283" s="78"/>
      <c r="AD283" s="78"/>
      <c r="AF283" s="0" t="s">
        <v>131</v>
      </c>
      <c r="AG283" s="0" t="n">
        <v>9</v>
      </c>
      <c r="AN283" s="0" t="s">
        <v>131</v>
      </c>
      <c r="AO283" s="0" t="n">
        <v>22</v>
      </c>
    </row>
    <row r="284" customFormat="false" ht="12.8" hidden="false" customHeight="false" outlineLevel="0" collapsed="false">
      <c r="T284" s="78"/>
      <c r="U284" s="78"/>
      <c r="AC284" s="78"/>
      <c r="AD284" s="78"/>
      <c r="AG284" s="89" t="s">
        <v>50</v>
      </c>
      <c r="AI284" s="0" t="s">
        <v>105</v>
      </c>
      <c r="AJ284" s="0" t="s">
        <v>99</v>
      </c>
      <c r="AK284" s="0" t="s">
        <v>100</v>
      </c>
      <c r="AO284" s="89" t="s">
        <v>50</v>
      </c>
      <c r="AQ284" s="0" t="s">
        <v>105</v>
      </c>
      <c r="AR284" s="0" t="s">
        <v>99</v>
      </c>
      <c r="AS284" s="0" t="s">
        <v>100</v>
      </c>
    </row>
    <row r="285" customFormat="false" ht="12.8" hidden="false" customHeight="false" outlineLevel="0" collapsed="false">
      <c r="O285" s="28"/>
      <c r="P285" s="25"/>
      <c r="Q285" s="25"/>
      <c r="R285" s="25"/>
      <c r="S285" s="25"/>
      <c r="T285" s="25"/>
      <c r="U285" s="25"/>
      <c r="X285" s="25"/>
      <c r="Y285" s="25"/>
      <c r="Z285" s="25"/>
      <c r="AA285" s="25"/>
      <c r="AB285" s="25"/>
      <c r="AC285" s="25"/>
      <c r="AD285" s="25"/>
      <c r="AF285" s="0" t="n">
        <v>1</v>
      </c>
      <c r="AG285" s="0" t="n">
        <v>1</v>
      </c>
      <c r="AI285" s="0" t="n">
        <v>175.027415975526</v>
      </c>
      <c r="AJ285" s="78" t="n">
        <v>0.0843944808673966</v>
      </c>
      <c r="AK285" s="78" t="n">
        <v>0.002555</v>
      </c>
      <c r="AN285" s="0" t="n">
        <v>1</v>
      </c>
      <c r="AO285" s="0" t="n">
        <v>1</v>
      </c>
    </row>
    <row r="286" customFormat="false" ht="12.8" hidden="false" customHeight="false" outlineLevel="0" collapsed="false">
      <c r="O286" s="0" t="s">
        <v>141</v>
      </c>
      <c r="X286" s="0" t="s">
        <v>142</v>
      </c>
      <c r="AF286" s="0" t="n">
        <v>2</v>
      </c>
      <c r="AG286" s="0" t="n">
        <v>3</v>
      </c>
      <c r="AI286" s="0" t="n">
        <v>188.066541653969</v>
      </c>
      <c r="AJ286" s="78" t="n">
        <v>0.0859012591278835</v>
      </c>
      <c r="AK286" s="78" t="n">
        <v>0.002555</v>
      </c>
      <c r="AN286" s="0" t="n">
        <v>2</v>
      </c>
      <c r="AO286" s="0" t="n">
        <v>3</v>
      </c>
    </row>
    <row r="287" customFormat="false" ht="12.8" hidden="false" customHeight="false" outlineLevel="0" collapsed="false">
      <c r="O287" s="0" t="n">
        <v>1</v>
      </c>
      <c r="X287" s="0" t="n">
        <v>1</v>
      </c>
      <c r="AF287" s="0" t="n">
        <v>3</v>
      </c>
      <c r="AG287" s="0" t="n">
        <v>5</v>
      </c>
      <c r="AI287" s="0" t="n">
        <v>186.402522354778</v>
      </c>
      <c r="AJ287" s="78" t="n">
        <v>0.0874201067666963</v>
      </c>
      <c r="AK287" s="78" t="n">
        <v>0.00252</v>
      </c>
      <c r="AN287" s="0" t="n">
        <v>3</v>
      </c>
      <c r="AO287" s="0" t="n">
        <v>5</v>
      </c>
    </row>
    <row r="288" customFormat="false" ht="12.8" hidden="false" customHeight="false" outlineLevel="0" collapsed="false">
      <c r="O288" s="89" t="s">
        <v>50</v>
      </c>
      <c r="P288" s="26"/>
      <c r="Q288" s="0" t="s">
        <v>104</v>
      </c>
      <c r="S288" s="0" t="s">
        <v>105</v>
      </c>
      <c r="T288" s="0" t="s">
        <v>99</v>
      </c>
      <c r="U288" s="0" t="s">
        <v>100</v>
      </c>
      <c r="X288" s="89" t="s">
        <v>50</v>
      </c>
      <c r="Y288" s="26"/>
      <c r="Z288" s="0" t="s">
        <v>104</v>
      </c>
      <c r="AB288" s="0" t="s">
        <v>105</v>
      </c>
      <c r="AC288" s="0" t="s">
        <v>99</v>
      </c>
      <c r="AD288" s="0" t="s">
        <v>100</v>
      </c>
      <c r="AF288" s="0" t="n">
        <v>4</v>
      </c>
      <c r="AG288" s="0" t="n">
        <v>8</v>
      </c>
      <c r="AI288" s="0" t="n">
        <v>180.876649572942</v>
      </c>
      <c r="AJ288" s="78" t="n">
        <v>0.0874201067666963</v>
      </c>
      <c r="AK288" s="78" t="n">
        <v>0.00252</v>
      </c>
      <c r="AN288" s="0" t="n">
        <v>4</v>
      </c>
      <c r="AO288" s="0" t="n">
        <v>8</v>
      </c>
    </row>
    <row r="289" customFormat="false" ht="12.8" hidden="false" customHeight="false" outlineLevel="0" collapsed="false">
      <c r="N289" s="0" t="n">
        <v>1</v>
      </c>
      <c r="O289" s="0" t="n">
        <v>-3</v>
      </c>
      <c r="Q289" s="0" t="n">
        <f aca="false">(1+O289/100)*$O$196</f>
        <v>0.97</v>
      </c>
      <c r="T289" s="78"/>
      <c r="U289" s="78"/>
      <c r="W289" s="0" t="n">
        <v>1</v>
      </c>
      <c r="X289" s="0" t="n">
        <v>-3</v>
      </c>
      <c r="Z289" s="0" t="n">
        <f aca="false">(1+X289/100)*$O$196</f>
        <v>0.97</v>
      </c>
      <c r="AC289" s="78"/>
      <c r="AD289" s="78"/>
    </row>
    <row r="290" customFormat="false" ht="12.8" hidden="false" customHeight="false" outlineLevel="0" collapsed="false">
      <c r="N290" s="0" t="n">
        <v>2</v>
      </c>
      <c r="O290" s="86" t="n">
        <v>-1</v>
      </c>
      <c r="Q290" s="0" t="n">
        <f aca="false">(1+O290/100)*$O$196</f>
        <v>0.99</v>
      </c>
      <c r="T290" s="78"/>
      <c r="U290" s="78"/>
      <c r="W290" s="0" t="n">
        <v>2</v>
      </c>
      <c r="X290" s="86" t="n">
        <v>-1</v>
      </c>
      <c r="Z290" s="0" t="n">
        <f aca="false">(1+X290/100)*$O$196</f>
        <v>0.99</v>
      </c>
      <c r="AC290" s="78"/>
      <c r="AD290" s="78"/>
    </row>
    <row r="291" customFormat="false" ht="12.8" hidden="false" customHeight="false" outlineLevel="0" collapsed="false">
      <c r="N291" s="0" t="n">
        <v>3</v>
      </c>
      <c r="O291" s="0" t="n">
        <v>-0.5</v>
      </c>
      <c r="Q291" s="0" t="n">
        <f aca="false">(1+O291/100)*$O$196</f>
        <v>0.995</v>
      </c>
      <c r="T291" s="78"/>
      <c r="U291" s="78"/>
      <c r="W291" s="0" t="n">
        <v>3</v>
      </c>
      <c r="X291" s="0" t="n">
        <v>-0.5</v>
      </c>
      <c r="Z291" s="0" t="n">
        <f aca="false">(1+X291/100)*$O$196</f>
        <v>0.995</v>
      </c>
      <c r="AC291" s="78"/>
      <c r="AD291" s="78"/>
    </row>
    <row r="292" customFormat="false" ht="12.8" hidden="false" customHeight="false" outlineLevel="0" collapsed="false">
      <c r="N292" s="0" t="n">
        <v>4</v>
      </c>
      <c r="O292" s="0" t="n">
        <v>-0.1</v>
      </c>
      <c r="Q292" s="0" t="n">
        <f aca="false">(1+O292/100)*$O$196</f>
        <v>0.999</v>
      </c>
      <c r="T292" s="78"/>
      <c r="U292" s="78"/>
      <c r="W292" s="0" t="n">
        <v>4</v>
      </c>
      <c r="X292" s="0" t="n">
        <v>-0.1</v>
      </c>
      <c r="Z292" s="0" t="n">
        <f aca="false">(1+X292/100)*$O$196</f>
        <v>0.999</v>
      </c>
      <c r="AC292" s="78"/>
      <c r="AD292" s="78"/>
      <c r="AF292" s="0" t="s">
        <v>131</v>
      </c>
      <c r="AG292" s="0" t="n">
        <v>10</v>
      </c>
      <c r="AN292" s="0" t="s">
        <v>131</v>
      </c>
      <c r="AO292" s="0" t="n">
        <v>23</v>
      </c>
    </row>
    <row r="293" customFormat="false" ht="12.8" hidden="false" customHeight="false" outlineLevel="0" collapsed="false">
      <c r="N293" s="0" t="n">
        <v>5</v>
      </c>
      <c r="O293" s="0" t="n">
        <v>0.1</v>
      </c>
      <c r="Q293" s="0" t="n">
        <f aca="false">(1+O293/100)*$O$196</f>
        <v>1.001</v>
      </c>
      <c r="T293" s="78"/>
      <c r="U293" s="78"/>
      <c r="W293" s="0" t="n">
        <v>5</v>
      </c>
      <c r="X293" s="0" t="n">
        <v>0.1</v>
      </c>
      <c r="Z293" s="0" t="n">
        <f aca="false">(1+X293/100)*$O$196</f>
        <v>1.001</v>
      </c>
      <c r="AC293" s="78"/>
      <c r="AD293" s="78"/>
      <c r="AG293" s="89" t="s">
        <v>50</v>
      </c>
      <c r="AI293" s="0" t="s">
        <v>105</v>
      </c>
      <c r="AJ293" s="0" t="s">
        <v>99</v>
      </c>
      <c r="AK293" s="0" t="s">
        <v>100</v>
      </c>
      <c r="AO293" s="89" t="s">
        <v>50</v>
      </c>
      <c r="AQ293" s="0" t="s">
        <v>105</v>
      </c>
      <c r="AR293" s="0" t="s">
        <v>99</v>
      </c>
      <c r="AS293" s="0" t="s">
        <v>100</v>
      </c>
    </row>
    <row r="294" customFormat="false" ht="12.8" hidden="false" customHeight="false" outlineLevel="0" collapsed="false">
      <c r="N294" s="0" t="n">
        <v>6</v>
      </c>
      <c r="O294" s="0" t="n">
        <v>0.5</v>
      </c>
      <c r="Q294" s="0" t="n">
        <f aca="false">(1+O294/100)*$O$196</f>
        <v>1.005</v>
      </c>
      <c r="T294" s="78"/>
      <c r="U294" s="78"/>
      <c r="W294" s="0" t="n">
        <v>6</v>
      </c>
      <c r="X294" s="0" t="n">
        <v>0.5</v>
      </c>
      <c r="Z294" s="0" t="n">
        <f aca="false">(1+X294/100)*$O$196</f>
        <v>1.005</v>
      </c>
      <c r="AC294" s="78"/>
      <c r="AD294" s="78"/>
      <c r="AF294" s="0" t="n">
        <v>1</v>
      </c>
      <c r="AG294" s="0" t="n">
        <v>1</v>
      </c>
      <c r="AI294" s="0" t="n">
        <v>188.36926675773</v>
      </c>
      <c r="AJ294" s="78" t="n">
        <v>0.0874201067666963</v>
      </c>
      <c r="AK294" s="78" t="n">
        <v>0.00252</v>
      </c>
      <c r="AN294" s="0" t="n">
        <v>1</v>
      </c>
      <c r="AO294" s="0" t="n">
        <v>1</v>
      </c>
    </row>
    <row r="295" customFormat="false" ht="12.8" hidden="false" customHeight="false" outlineLevel="0" collapsed="false">
      <c r="N295" s="0" t="n">
        <v>7</v>
      </c>
      <c r="O295" s="0" t="n">
        <v>1</v>
      </c>
      <c r="Q295" s="0" t="n">
        <f aca="false">(1+O295/100)*$O$196</f>
        <v>1.01</v>
      </c>
      <c r="T295" s="78"/>
      <c r="U295" s="78"/>
      <c r="W295" s="0" t="n">
        <v>7</v>
      </c>
      <c r="X295" s="0" t="n">
        <v>1</v>
      </c>
      <c r="Z295" s="0" t="n">
        <f aca="false">(1+X295/100)*$O$196</f>
        <v>1.01</v>
      </c>
      <c r="AC295" s="78"/>
      <c r="AD295" s="78"/>
      <c r="AF295" s="0" t="n">
        <v>2</v>
      </c>
      <c r="AG295" s="0" t="n">
        <v>3</v>
      </c>
      <c r="AI295" s="0" t="n">
        <v>181.408884632202</v>
      </c>
      <c r="AJ295" s="78" t="n">
        <v>0.0874201067666963</v>
      </c>
      <c r="AK295" s="78" t="n">
        <v>0.002555</v>
      </c>
      <c r="AN295" s="0" t="n">
        <v>2</v>
      </c>
      <c r="AO295" s="0" t="n">
        <v>3</v>
      </c>
    </row>
    <row r="296" customFormat="false" ht="12.8" hidden="false" customHeight="false" outlineLevel="0" collapsed="false">
      <c r="N296" s="0" t="n">
        <v>8</v>
      </c>
      <c r="O296" s="0" t="n">
        <v>3</v>
      </c>
      <c r="Q296" s="0" t="n">
        <f aca="false">(1+O296/100)*$O$196</f>
        <v>1.03</v>
      </c>
      <c r="T296" s="78"/>
      <c r="U296" s="78"/>
      <c r="W296" s="0" t="n">
        <v>8</v>
      </c>
      <c r="X296" s="0" t="n">
        <v>3</v>
      </c>
      <c r="Z296" s="0" t="n">
        <f aca="false">(1+X296/100)*$O$196</f>
        <v>1.03</v>
      </c>
      <c r="AC296" s="78"/>
      <c r="AD296" s="78"/>
      <c r="AF296" s="0" t="n">
        <v>3</v>
      </c>
      <c r="AG296" s="0" t="n">
        <v>5</v>
      </c>
      <c r="AI296" s="0" t="n">
        <v>176.201244557133</v>
      </c>
      <c r="AJ296" s="78" t="n">
        <v>0.0874201067666963</v>
      </c>
      <c r="AK296" s="78" t="n">
        <v>0.00252</v>
      </c>
      <c r="AN296" s="0" t="n">
        <v>3</v>
      </c>
      <c r="AO296" s="0" t="n">
        <v>5</v>
      </c>
    </row>
    <row r="297" customFormat="false" ht="12.8" hidden="false" customHeight="false" outlineLevel="0" collapsed="false">
      <c r="T297" s="78"/>
      <c r="U297" s="78"/>
      <c r="AC297" s="78"/>
      <c r="AD297" s="78"/>
      <c r="AF297" s="0" t="n">
        <v>4</v>
      </c>
      <c r="AG297" s="0" t="n">
        <v>8</v>
      </c>
      <c r="AI297" s="0" t="n">
        <v>180.129515357627</v>
      </c>
      <c r="AJ297" s="78" t="n">
        <v>0.0874201067666963</v>
      </c>
      <c r="AK297" s="78" t="n">
        <v>0.00252</v>
      </c>
      <c r="AN297" s="0" t="n">
        <v>4</v>
      </c>
      <c r="AO297" s="0" t="n">
        <v>8</v>
      </c>
    </row>
    <row r="298" customFormat="false" ht="12.8" hidden="false" customHeight="false" outlineLevel="0" collapsed="false">
      <c r="T298" s="78"/>
      <c r="U298" s="78"/>
      <c r="AC298" s="78"/>
      <c r="AD298" s="78"/>
    </row>
    <row r="300" customFormat="false" ht="12.8" hidden="false" customHeight="false" outlineLevel="0" collapsed="false">
      <c r="O300" s="0" t="s">
        <v>143</v>
      </c>
      <c r="X300" s="0" t="s">
        <v>144</v>
      </c>
    </row>
    <row r="301" customFormat="false" ht="12.8" hidden="false" customHeight="false" outlineLevel="0" collapsed="false">
      <c r="O301" s="0" t="n">
        <v>1</v>
      </c>
      <c r="X301" s="0" t="n">
        <v>1</v>
      </c>
      <c r="AF301" s="0" t="s">
        <v>131</v>
      </c>
      <c r="AG301" s="0" t="n">
        <v>11</v>
      </c>
      <c r="AN301" s="0" t="s">
        <v>131</v>
      </c>
      <c r="AO301" s="0" t="n">
        <v>24</v>
      </c>
    </row>
    <row r="302" customFormat="false" ht="12.8" hidden="false" customHeight="false" outlineLevel="0" collapsed="false">
      <c r="O302" s="89" t="s">
        <v>50</v>
      </c>
      <c r="P302" s="26"/>
      <c r="Q302" s="0" t="s">
        <v>104</v>
      </c>
      <c r="S302" s="0" t="s">
        <v>105</v>
      </c>
      <c r="T302" s="0" t="s">
        <v>99</v>
      </c>
      <c r="U302" s="0" t="s">
        <v>100</v>
      </c>
      <c r="X302" s="89" t="s">
        <v>50</v>
      </c>
      <c r="Y302" s="26"/>
      <c r="Z302" s="0" t="s">
        <v>104</v>
      </c>
      <c r="AB302" s="0" t="s">
        <v>105</v>
      </c>
      <c r="AC302" s="0" t="s">
        <v>99</v>
      </c>
      <c r="AD302" s="0" t="s">
        <v>100</v>
      </c>
      <c r="AG302" s="89" t="s">
        <v>50</v>
      </c>
      <c r="AI302" s="0" t="s">
        <v>105</v>
      </c>
      <c r="AJ302" s="0" t="s">
        <v>99</v>
      </c>
      <c r="AK302" s="0" t="s">
        <v>100</v>
      </c>
      <c r="AO302" s="89" t="s">
        <v>50</v>
      </c>
      <c r="AQ302" s="0" t="s">
        <v>105</v>
      </c>
      <c r="AR302" s="0" t="s">
        <v>99</v>
      </c>
      <c r="AS302" s="0" t="s">
        <v>100</v>
      </c>
    </row>
    <row r="303" customFormat="false" ht="12.8" hidden="false" customHeight="false" outlineLevel="0" collapsed="false">
      <c r="N303" s="0" t="n">
        <v>1</v>
      </c>
      <c r="O303" s="0" t="n">
        <v>-3</v>
      </c>
      <c r="Q303" s="0" t="n">
        <f aca="false">(1+O303/100)*$O$196</f>
        <v>0.97</v>
      </c>
      <c r="T303" s="78"/>
      <c r="U303" s="78"/>
      <c r="W303" s="0" t="n">
        <v>1</v>
      </c>
      <c r="X303" s="0" t="n">
        <v>-3</v>
      </c>
      <c r="Z303" s="0" t="n">
        <f aca="false">(1+X303/100)*$O$196</f>
        <v>0.97</v>
      </c>
      <c r="AC303" s="78"/>
      <c r="AD303" s="78"/>
      <c r="AF303" s="0" t="n">
        <v>1</v>
      </c>
      <c r="AG303" s="0" t="n">
        <v>1</v>
      </c>
      <c r="AI303" s="0" t="n">
        <v>180.59358316523</v>
      </c>
      <c r="AJ303" s="78" t="n">
        <v>0.0874201067666963</v>
      </c>
      <c r="AK303" s="78" t="n">
        <v>0.00252</v>
      </c>
      <c r="AN303" s="0" t="n">
        <v>1</v>
      </c>
      <c r="AO303" s="0" t="n">
        <v>1</v>
      </c>
    </row>
    <row r="304" customFormat="false" ht="12.8" hidden="false" customHeight="false" outlineLevel="0" collapsed="false">
      <c r="N304" s="0" t="n">
        <v>2</v>
      </c>
      <c r="O304" s="86" t="n">
        <v>-1</v>
      </c>
      <c r="Q304" s="0" t="n">
        <f aca="false">(1+O304/100)*$O$196</f>
        <v>0.99</v>
      </c>
      <c r="T304" s="78"/>
      <c r="U304" s="78"/>
      <c r="W304" s="0" t="n">
        <v>2</v>
      </c>
      <c r="X304" s="86" t="n">
        <v>-1</v>
      </c>
      <c r="Z304" s="0" t="n">
        <f aca="false">(1+X304/100)*$O$196</f>
        <v>0.99</v>
      </c>
      <c r="AC304" s="78"/>
      <c r="AD304" s="78"/>
      <c r="AF304" s="0" t="n">
        <v>2</v>
      </c>
      <c r="AG304" s="0" t="n">
        <v>3</v>
      </c>
      <c r="AI304" s="0" t="n">
        <v>183.317488020912</v>
      </c>
      <c r="AJ304" s="78" t="n">
        <v>0.0874201067666963</v>
      </c>
      <c r="AK304" s="78" t="n">
        <v>0.00252</v>
      </c>
      <c r="AN304" s="0" t="n">
        <v>2</v>
      </c>
      <c r="AO304" s="0" t="n">
        <v>3</v>
      </c>
    </row>
    <row r="305" customFormat="false" ht="12.8" hidden="false" customHeight="false" outlineLevel="0" collapsed="false">
      <c r="N305" s="0" t="n">
        <v>3</v>
      </c>
      <c r="O305" s="0" t="n">
        <v>-0.5</v>
      </c>
      <c r="Q305" s="0" t="n">
        <f aca="false">(1+O305/100)*$O$196</f>
        <v>0.995</v>
      </c>
      <c r="T305" s="78"/>
      <c r="U305" s="78"/>
      <c r="W305" s="0" t="n">
        <v>3</v>
      </c>
      <c r="X305" s="0" t="n">
        <v>-0.5</v>
      </c>
      <c r="Z305" s="0" t="n">
        <f aca="false">(1+X305/100)*$O$196</f>
        <v>0.995</v>
      </c>
      <c r="AC305" s="78"/>
      <c r="AD305" s="78"/>
      <c r="AF305" s="0" t="n">
        <v>3</v>
      </c>
      <c r="AG305" s="0" t="n">
        <v>5</v>
      </c>
      <c r="AI305" s="0" t="n">
        <v>185.809584849125</v>
      </c>
      <c r="AJ305" s="78" t="n">
        <v>0.0859012591278835</v>
      </c>
      <c r="AK305" s="78" t="n">
        <v>0.00252</v>
      </c>
      <c r="AN305" s="0" t="n">
        <v>3</v>
      </c>
      <c r="AO305" s="0" t="n">
        <v>5</v>
      </c>
    </row>
    <row r="306" customFormat="false" ht="12.8" hidden="false" customHeight="false" outlineLevel="0" collapsed="false">
      <c r="N306" s="0" t="n">
        <v>4</v>
      </c>
      <c r="O306" s="0" t="n">
        <v>-0.1</v>
      </c>
      <c r="Q306" s="0" t="n">
        <f aca="false">(1+O306/100)*$O$196</f>
        <v>0.999</v>
      </c>
      <c r="T306" s="78"/>
      <c r="U306" s="78"/>
      <c r="W306" s="0" t="n">
        <v>4</v>
      </c>
      <c r="X306" s="0" t="n">
        <v>-0.1</v>
      </c>
      <c r="Z306" s="0" t="n">
        <f aca="false">(1+X306/100)*$O$196</f>
        <v>0.999</v>
      </c>
      <c r="AC306" s="78"/>
      <c r="AD306" s="78"/>
      <c r="AF306" s="0" t="n">
        <v>4</v>
      </c>
      <c r="AG306" s="0" t="n">
        <v>8</v>
      </c>
      <c r="AI306" s="0" t="n">
        <v>166.462095874873</v>
      </c>
      <c r="AJ306" s="78" t="n">
        <v>0.0889509795152947</v>
      </c>
      <c r="AK306" s="78" t="n">
        <v>0.00252</v>
      </c>
      <c r="AN306" s="0" t="n">
        <v>4</v>
      </c>
      <c r="AO306" s="0" t="n">
        <v>8</v>
      </c>
    </row>
    <row r="307" customFormat="false" ht="12.8" hidden="false" customHeight="false" outlineLevel="0" collapsed="false">
      <c r="N307" s="0" t="n">
        <v>5</v>
      </c>
      <c r="O307" s="0" t="n">
        <v>0.1</v>
      </c>
      <c r="Q307" s="0" t="n">
        <f aca="false">(1+O307/100)*$O$196</f>
        <v>1.001</v>
      </c>
      <c r="T307" s="78"/>
      <c r="U307" s="78"/>
      <c r="W307" s="0" t="n">
        <v>5</v>
      </c>
      <c r="X307" s="0" t="n">
        <v>0.1</v>
      </c>
      <c r="Z307" s="0" t="n">
        <f aca="false">(1+X307/100)*$O$196</f>
        <v>1.001</v>
      </c>
      <c r="AC307" s="78"/>
      <c r="AD307" s="78"/>
    </row>
    <row r="308" customFormat="false" ht="12.8" hidden="false" customHeight="false" outlineLevel="0" collapsed="false">
      <c r="N308" s="0" t="n">
        <v>6</v>
      </c>
      <c r="O308" s="0" t="n">
        <v>0.5</v>
      </c>
      <c r="Q308" s="0" t="n">
        <f aca="false">(1+O308/100)*$O$196</f>
        <v>1.005</v>
      </c>
      <c r="T308" s="78"/>
      <c r="U308" s="78"/>
      <c r="W308" s="0" t="n">
        <v>6</v>
      </c>
      <c r="X308" s="0" t="n">
        <v>0.5</v>
      </c>
      <c r="Z308" s="0" t="n">
        <f aca="false">(1+X308/100)*$O$196</f>
        <v>1.005</v>
      </c>
      <c r="AC308" s="78"/>
      <c r="AD308" s="78"/>
    </row>
    <row r="309" customFormat="false" ht="12.8" hidden="false" customHeight="false" outlineLevel="0" collapsed="false">
      <c r="N309" s="0" t="n">
        <v>7</v>
      </c>
      <c r="O309" s="0" t="n">
        <v>1</v>
      </c>
      <c r="Q309" s="0" t="n">
        <f aca="false">(1+O309/100)*$O$196</f>
        <v>1.01</v>
      </c>
      <c r="T309" s="78"/>
      <c r="U309" s="78"/>
      <c r="W309" s="0" t="n">
        <v>7</v>
      </c>
      <c r="X309" s="0" t="n">
        <v>1</v>
      </c>
      <c r="Z309" s="0" t="n">
        <f aca="false">(1+X309/100)*$O$196</f>
        <v>1.01</v>
      </c>
      <c r="AC309" s="78"/>
      <c r="AD309" s="78"/>
    </row>
    <row r="310" customFormat="false" ht="12.8" hidden="false" customHeight="false" outlineLevel="0" collapsed="false">
      <c r="N310" s="0" t="n">
        <v>8</v>
      </c>
      <c r="O310" s="0" t="n">
        <v>3</v>
      </c>
      <c r="Q310" s="0" t="n">
        <f aca="false">(1+O310/100)*$O$196</f>
        <v>1.03</v>
      </c>
      <c r="T310" s="78"/>
      <c r="U310" s="78"/>
      <c r="W310" s="0" t="n">
        <v>8</v>
      </c>
      <c r="X310" s="0" t="n">
        <v>3</v>
      </c>
      <c r="Z310" s="0" t="n">
        <f aca="false">(1+X310/100)*$O$196</f>
        <v>1.03</v>
      </c>
      <c r="AC310" s="78"/>
      <c r="AD310" s="78"/>
      <c r="AF310" s="0" t="s">
        <v>131</v>
      </c>
      <c r="AG310" s="0" t="n">
        <v>12</v>
      </c>
      <c r="AN310" s="0" t="s">
        <v>131</v>
      </c>
      <c r="AO310" s="0" t="n">
        <v>25</v>
      </c>
    </row>
    <row r="311" customFormat="false" ht="12.8" hidden="false" customHeight="false" outlineLevel="0" collapsed="false">
      <c r="T311" s="78"/>
      <c r="U311" s="78"/>
      <c r="AC311" s="78"/>
      <c r="AD311" s="78"/>
      <c r="AG311" s="89" t="s">
        <v>50</v>
      </c>
      <c r="AI311" s="0" t="s">
        <v>105</v>
      </c>
      <c r="AJ311" s="0" t="s">
        <v>99</v>
      </c>
      <c r="AK311" s="0" t="s">
        <v>100</v>
      </c>
      <c r="AO311" s="89" t="s">
        <v>50</v>
      </c>
      <c r="AQ311" s="0" t="s">
        <v>105</v>
      </c>
      <c r="AR311" s="0" t="s">
        <v>99</v>
      </c>
      <c r="AS311" s="0" t="s">
        <v>100</v>
      </c>
    </row>
    <row r="312" customFormat="false" ht="12.8" hidden="false" customHeight="false" outlineLevel="0" collapsed="false">
      <c r="T312" s="78"/>
      <c r="U312" s="78"/>
      <c r="AC312" s="78"/>
      <c r="AD312" s="78"/>
      <c r="AF312" s="0" t="n">
        <v>1</v>
      </c>
      <c r="AG312" s="0" t="n">
        <v>1</v>
      </c>
      <c r="AI312" s="0" t="n">
        <v>184.095135899112</v>
      </c>
      <c r="AJ312" s="78" t="n">
        <v>0.0874201067666963</v>
      </c>
      <c r="AK312" s="78" t="n">
        <v>0.00252</v>
      </c>
      <c r="AN312" s="0" t="n">
        <v>1</v>
      </c>
      <c r="AO312" s="0" t="n">
        <v>1</v>
      </c>
    </row>
    <row r="313" customFormat="false" ht="12.8" hidden="false" customHeight="false" outlineLevel="0" collapsed="false">
      <c r="AF313" s="0" t="n">
        <v>2</v>
      </c>
      <c r="AG313" s="0" t="n">
        <v>3</v>
      </c>
      <c r="AI313" s="0" t="n">
        <v>180.916806774264</v>
      </c>
      <c r="AJ313" s="78" t="n">
        <v>0.0874201067666963</v>
      </c>
      <c r="AK313" s="78" t="n">
        <v>0.002555</v>
      </c>
      <c r="AN313" s="0" t="n">
        <v>2</v>
      </c>
      <c r="AO313" s="0" t="n">
        <v>3</v>
      </c>
    </row>
    <row r="314" customFormat="false" ht="12.8" hidden="false" customHeight="false" outlineLevel="0" collapsed="false">
      <c r="O314" s="0" t="s">
        <v>145</v>
      </c>
      <c r="X314" s="0" t="s">
        <v>146</v>
      </c>
      <c r="AF314" s="0" t="n">
        <v>3</v>
      </c>
      <c r="AG314" s="0" t="n">
        <v>5</v>
      </c>
      <c r="AI314" s="0" t="n">
        <v>170.388515802981</v>
      </c>
      <c r="AJ314" s="78" t="n">
        <v>0.0874201067666963</v>
      </c>
      <c r="AK314" s="78" t="n">
        <v>0.002485</v>
      </c>
      <c r="AN314" s="0" t="n">
        <v>3</v>
      </c>
      <c r="AO314" s="0" t="n">
        <v>5</v>
      </c>
    </row>
    <row r="315" customFormat="false" ht="12.8" hidden="false" customHeight="false" outlineLevel="0" collapsed="false">
      <c r="O315" s="0" t="n">
        <v>1</v>
      </c>
      <c r="X315" s="0" t="n">
        <v>1</v>
      </c>
      <c r="AF315" s="0" t="n">
        <v>4</v>
      </c>
      <c r="AG315" s="0" t="n">
        <v>8</v>
      </c>
      <c r="AI315" s="0" t="n">
        <v>176.187150207144</v>
      </c>
      <c r="AJ315" s="78" t="n">
        <v>0.0874201067666963</v>
      </c>
      <c r="AK315" s="78" t="n">
        <v>0.00252</v>
      </c>
      <c r="AN315" s="0" t="n">
        <v>4</v>
      </c>
      <c r="AO315" s="0" t="n">
        <v>8</v>
      </c>
    </row>
    <row r="316" customFormat="false" ht="12.8" hidden="false" customHeight="false" outlineLevel="0" collapsed="false">
      <c r="O316" s="89" t="s">
        <v>50</v>
      </c>
      <c r="P316" s="26"/>
      <c r="Q316" s="0" t="s">
        <v>104</v>
      </c>
      <c r="S316" s="0" t="s">
        <v>105</v>
      </c>
      <c r="T316" s="0" t="s">
        <v>99</v>
      </c>
      <c r="U316" s="0" t="s">
        <v>100</v>
      </c>
      <c r="X316" s="89" t="s">
        <v>50</v>
      </c>
      <c r="Y316" s="26"/>
      <c r="Z316" s="0" t="s">
        <v>104</v>
      </c>
      <c r="AB316" s="0" t="s">
        <v>105</v>
      </c>
      <c r="AC316" s="0" t="s">
        <v>99</v>
      </c>
      <c r="AD316" s="0" t="s">
        <v>100</v>
      </c>
    </row>
    <row r="317" customFormat="false" ht="12.8" hidden="false" customHeight="false" outlineLevel="0" collapsed="false">
      <c r="N317" s="0" t="n">
        <v>1</v>
      </c>
      <c r="O317" s="0" t="n">
        <v>-3</v>
      </c>
      <c r="Q317" s="0" t="n">
        <f aca="false">(1+O317/100)*$O$196</f>
        <v>0.97</v>
      </c>
      <c r="T317" s="78"/>
      <c r="U317" s="78"/>
      <c r="W317" s="0" t="n">
        <v>1</v>
      </c>
      <c r="X317" s="0" t="n">
        <v>-3</v>
      </c>
      <c r="Z317" s="0" t="n">
        <f aca="false">(1+X317/100)*$O$196</f>
        <v>0.97</v>
      </c>
      <c r="AC317" s="78"/>
      <c r="AD317" s="78"/>
    </row>
    <row r="318" customFormat="false" ht="12.8" hidden="false" customHeight="false" outlineLevel="0" collapsed="false">
      <c r="N318" s="0" t="n">
        <v>2</v>
      </c>
      <c r="O318" s="86" t="n">
        <v>-1</v>
      </c>
      <c r="Q318" s="0" t="n">
        <f aca="false">(1+O318/100)*$O$196</f>
        <v>0.99</v>
      </c>
      <c r="T318" s="78"/>
      <c r="U318" s="78"/>
      <c r="W318" s="0" t="n">
        <v>2</v>
      </c>
      <c r="X318" s="86" t="n">
        <v>-1</v>
      </c>
      <c r="Z318" s="0" t="n">
        <f aca="false">(1+X318/100)*$O$196</f>
        <v>0.99</v>
      </c>
      <c r="AC318" s="78"/>
      <c r="AD318" s="78"/>
    </row>
    <row r="319" customFormat="false" ht="12.8" hidden="false" customHeight="false" outlineLevel="0" collapsed="false">
      <c r="N319" s="0" t="n">
        <v>3</v>
      </c>
      <c r="O319" s="0" t="n">
        <v>-0.5</v>
      </c>
      <c r="Q319" s="0" t="n">
        <f aca="false">(1+O319/100)*$O$196</f>
        <v>0.995</v>
      </c>
      <c r="T319" s="78"/>
      <c r="U319" s="78"/>
      <c r="W319" s="0" t="n">
        <v>3</v>
      </c>
      <c r="X319" s="0" t="n">
        <v>-0.5</v>
      </c>
      <c r="Z319" s="0" t="n">
        <f aca="false">(1+X319/100)*$O$196</f>
        <v>0.995</v>
      </c>
      <c r="AC319" s="78"/>
      <c r="AD319" s="78"/>
      <c r="AF319" s="0" t="s">
        <v>131</v>
      </c>
      <c r="AG319" s="0" t="n">
        <v>13</v>
      </c>
      <c r="AN319" s="0" t="s">
        <v>131</v>
      </c>
      <c r="AO319" s="0" t="n">
        <v>26</v>
      </c>
    </row>
    <row r="320" customFormat="false" ht="12.8" hidden="false" customHeight="false" outlineLevel="0" collapsed="false">
      <c r="N320" s="0" t="n">
        <v>4</v>
      </c>
      <c r="O320" s="0" t="n">
        <v>-0.1</v>
      </c>
      <c r="Q320" s="0" t="n">
        <f aca="false">(1+O320/100)*$O$196</f>
        <v>0.999</v>
      </c>
      <c r="T320" s="78"/>
      <c r="U320" s="78"/>
      <c r="W320" s="0" t="n">
        <v>4</v>
      </c>
      <c r="X320" s="0" t="n">
        <v>-0.1</v>
      </c>
      <c r="Z320" s="0" t="n">
        <f aca="false">(1+X320/100)*$O$196</f>
        <v>0.999</v>
      </c>
      <c r="AC320" s="78"/>
      <c r="AD320" s="78"/>
      <c r="AG320" s="89" t="s">
        <v>50</v>
      </c>
      <c r="AI320" s="0" t="s">
        <v>105</v>
      </c>
      <c r="AJ320" s="0" t="s">
        <v>99</v>
      </c>
      <c r="AK320" s="0" t="s">
        <v>100</v>
      </c>
      <c r="AO320" s="89" t="s">
        <v>50</v>
      </c>
      <c r="AQ320" s="0" t="s">
        <v>105</v>
      </c>
      <c r="AR320" s="0" t="s">
        <v>99</v>
      </c>
      <c r="AS320" s="0" t="s">
        <v>100</v>
      </c>
    </row>
    <row r="321" customFormat="false" ht="12.8" hidden="false" customHeight="false" outlineLevel="0" collapsed="false">
      <c r="N321" s="0" t="n">
        <v>5</v>
      </c>
      <c r="O321" s="0" t="n">
        <v>0.1</v>
      </c>
      <c r="Q321" s="0" t="n">
        <f aca="false">(1+O321/100)*$O$196</f>
        <v>1.001</v>
      </c>
      <c r="T321" s="78"/>
      <c r="U321" s="78"/>
      <c r="W321" s="0" t="n">
        <v>5</v>
      </c>
      <c r="X321" s="0" t="n">
        <v>0.1</v>
      </c>
      <c r="Z321" s="0" t="n">
        <f aca="false">(1+X321/100)*$O$196</f>
        <v>1.001</v>
      </c>
      <c r="AC321" s="78"/>
      <c r="AD321" s="78"/>
      <c r="AF321" s="0" t="n">
        <v>1</v>
      </c>
      <c r="AG321" s="0" t="n">
        <v>1</v>
      </c>
      <c r="AI321" s="0" t="n">
        <v>180.373497756026</v>
      </c>
      <c r="AJ321" s="78" t="n">
        <v>0.0843944808673966</v>
      </c>
      <c r="AK321" s="78" t="n">
        <v>0.002555</v>
      </c>
      <c r="AN321" s="0" t="n">
        <v>1</v>
      </c>
      <c r="AO321" s="0" t="n">
        <v>1</v>
      </c>
    </row>
    <row r="322" customFormat="false" ht="12.8" hidden="false" customHeight="false" outlineLevel="0" collapsed="false">
      <c r="N322" s="0" t="n">
        <v>6</v>
      </c>
      <c r="O322" s="0" t="n">
        <v>0.5</v>
      </c>
      <c r="Q322" s="0" t="n">
        <f aca="false">(1+O322/100)*$O$196</f>
        <v>1.005</v>
      </c>
      <c r="T322" s="78"/>
      <c r="U322" s="78"/>
      <c r="W322" s="0" t="n">
        <v>6</v>
      </c>
      <c r="X322" s="0" t="n">
        <v>0.5</v>
      </c>
      <c r="Z322" s="0" t="n">
        <f aca="false">(1+X322/100)*$O$196</f>
        <v>1.005</v>
      </c>
      <c r="AC322" s="78"/>
      <c r="AD322" s="78"/>
      <c r="AF322" s="0" t="n">
        <v>2</v>
      </c>
      <c r="AG322" s="0" t="n">
        <v>3</v>
      </c>
      <c r="AI322" s="0" t="n">
        <v>190.863591658912</v>
      </c>
      <c r="AJ322" s="78" t="n">
        <v>0.0859012591278835</v>
      </c>
      <c r="AK322" s="78" t="n">
        <v>0.00252</v>
      </c>
      <c r="AN322" s="0" t="n">
        <v>2</v>
      </c>
      <c r="AO322" s="0" t="n">
        <v>3</v>
      </c>
    </row>
    <row r="323" customFormat="false" ht="12.8" hidden="false" customHeight="false" outlineLevel="0" collapsed="false">
      <c r="N323" s="0" t="n">
        <v>7</v>
      </c>
      <c r="O323" s="0" t="n">
        <v>1</v>
      </c>
      <c r="Q323" s="0" t="n">
        <f aca="false">(1+O323/100)*$O$196</f>
        <v>1.01</v>
      </c>
      <c r="T323" s="78"/>
      <c r="U323" s="78"/>
      <c r="W323" s="0" t="n">
        <v>7</v>
      </c>
      <c r="X323" s="0" t="n">
        <v>1</v>
      </c>
      <c r="Z323" s="0" t="n">
        <f aca="false">(1+X323/100)*$O$196</f>
        <v>1.01</v>
      </c>
      <c r="AC323" s="78"/>
      <c r="AD323" s="78"/>
      <c r="AF323" s="0" t="n">
        <v>3</v>
      </c>
      <c r="AG323" s="0" t="n">
        <v>5</v>
      </c>
      <c r="AI323" s="0" t="n">
        <v>184.692249632106</v>
      </c>
      <c r="AJ323" s="78" t="n">
        <v>0.0859012591278835</v>
      </c>
      <c r="AK323" s="78" t="n">
        <v>0.002555</v>
      </c>
      <c r="AN323" s="0" t="n">
        <v>3</v>
      </c>
      <c r="AO323" s="0" t="n">
        <v>5</v>
      </c>
    </row>
    <row r="324" customFormat="false" ht="12.8" hidden="false" customHeight="false" outlineLevel="0" collapsed="false">
      <c r="N324" s="0" t="n">
        <v>8</v>
      </c>
      <c r="O324" s="0" t="n">
        <v>3</v>
      </c>
      <c r="Q324" s="0" t="n">
        <f aca="false">(1+O324/100)*$O$196</f>
        <v>1.03</v>
      </c>
      <c r="T324" s="78"/>
      <c r="U324" s="78"/>
      <c r="W324" s="0" t="n">
        <v>8</v>
      </c>
      <c r="X324" s="0" t="n">
        <v>3</v>
      </c>
      <c r="Z324" s="0" t="n">
        <f aca="false">(1+X324/100)*$O$196</f>
        <v>1.03</v>
      </c>
      <c r="AC324" s="78"/>
      <c r="AD324" s="78"/>
      <c r="AF324" s="0" t="n">
        <v>4</v>
      </c>
      <c r="AG324" s="0" t="n">
        <v>8</v>
      </c>
      <c r="AI324" s="0" t="n">
        <v>177.212980037633</v>
      </c>
      <c r="AJ324" s="78" t="n">
        <v>0.0859012591278835</v>
      </c>
      <c r="AK324" s="78" t="n">
        <v>0.00252</v>
      </c>
      <c r="AN324" s="0" t="n">
        <v>4</v>
      </c>
      <c r="AO324" s="0" t="n">
        <v>8</v>
      </c>
    </row>
    <row r="325" customFormat="false" ht="12.8" hidden="false" customHeight="false" outlineLevel="0" collapsed="false">
      <c r="T325" s="78"/>
      <c r="U325" s="78"/>
      <c r="AC325" s="78"/>
      <c r="AD325" s="78"/>
    </row>
    <row r="326" customFormat="false" ht="12.8" hidden="false" customHeight="false" outlineLevel="0" collapsed="false">
      <c r="T326" s="78"/>
      <c r="U326" s="78"/>
      <c r="AC326" s="78"/>
      <c r="AD326" s="78"/>
    </row>
    <row r="327" customFormat="false" ht="12.8" hidden="false" customHeight="false" outlineLevel="0" collapsed="false">
      <c r="AF327" s="27"/>
    </row>
    <row r="328" customFormat="false" ht="12.8" hidden="false" customHeight="false" outlineLevel="0" collapsed="false">
      <c r="O328" s="0" t="s">
        <v>147</v>
      </c>
      <c r="X328" s="0" t="s">
        <v>148</v>
      </c>
    </row>
    <row r="329" customFormat="false" ht="12.8" hidden="false" customHeight="false" outlineLevel="0" collapsed="false">
      <c r="O329" s="0" t="n">
        <v>1</v>
      </c>
      <c r="X329" s="0" t="n">
        <v>1</v>
      </c>
    </row>
    <row r="330" customFormat="false" ht="12.8" hidden="false" customHeight="false" outlineLevel="0" collapsed="false">
      <c r="O330" s="89" t="s">
        <v>50</v>
      </c>
      <c r="P330" s="26"/>
      <c r="Q330" s="0" t="s">
        <v>104</v>
      </c>
      <c r="S330" s="0" t="s">
        <v>105</v>
      </c>
      <c r="T330" s="0" t="s">
        <v>99</v>
      </c>
      <c r="U330" s="0" t="s">
        <v>100</v>
      </c>
      <c r="X330" s="89" t="s">
        <v>50</v>
      </c>
      <c r="Y330" s="26"/>
      <c r="Z330" s="0" t="s">
        <v>104</v>
      </c>
      <c r="AB330" s="0" t="s">
        <v>105</v>
      </c>
      <c r="AC330" s="0" t="s">
        <v>99</v>
      </c>
      <c r="AD330" s="0" t="s">
        <v>100</v>
      </c>
    </row>
    <row r="331" customFormat="false" ht="12.8" hidden="false" customHeight="false" outlineLevel="0" collapsed="false">
      <c r="N331" s="0" t="n">
        <v>1</v>
      </c>
      <c r="O331" s="0" t="n">
        <v>-3</v>
      </c>
      <c r="Q331" s="0" t="n">
        <f aca="false">(1+O331/100)*$O$196</f>
        <v>0.97</v>
      </c>
      <c r="T331" s="78"/>
      <c r="U331" s="78"/>
      <c r="W331" s="0" t="n">
        <v>1</v>
      </c>
      <c r="X331" s="0" t="n">
        <v>-3</v>
      </c>
      <c r="Z331" s="0" t="n">
        <f aca="false">(1+X331/100)*$O$196</f>
        <v>0.97</v>
      </c>
      <c r="AC331" s="78"/>
      <c r="AD331" s="78"/>
    </row>
    <row r="332" customFormat="false" ht="12.8" hidden="false" customHeight="false" outlineLevel="0" collapsed="false">
      <c r="N332" s="0" t="n">
        <v>2</v>
      </c>
      <c r="O332" s="86" t="n">
        <v>-1</v>
      </c>
      <c r="Q332" s="0" t="n">
        <f aca="false">(1+O332/100)*$O$196</f>
        <v>0.99</v>
      </c>
      <c r="T332" s="78"/>
      <c r="U332" s="78"/>
      <c r="W332" s="0" t="n">
        <v>2</v>
      </c>
      <c r="X332" s="86" t="n">
        <v>-1</v>
      </c>
      <c r="Z332" s="0" t="n">
        <f aca="false">(1+X332/100)*$O$196</f>
        <v>0.99</v>
      </c>
      <c r="AC332" s="78"/>
      <c r="AD332" s="78"/>
    </row>
    <row r="333" customFormat="false" ht="12.8" hidden="false" customHeight="false" outlineLevel="0" collapsed="false">
      <c r="N333" s="0" t="n">
        <v>3</v>
      </c>
      <c r="O333" s="0" t="n">
        <v>-0.5</v>
      </c>
      <c r="Q333" s="0" t="n">
        <f aca="false">(1+O333/100)*$O$196</f>
        <v>0.995</v>
      </c>
      <c r="T333" s="78"/>
      <c r="U333" s="78"/>
      <c r="W333" s="0" t="n">
        <v>3</v>
      </c>
      <c r="X333" s="0" t="n">
        <v>-0.5</v>
      </c>
      <c r="Z333" s="0" t="n">
        <f aca="false">(1+X333/100)*$O$196</f>
        <v>0.995</v>
      </c>
      <c r="AC333" s="78"/>
      <c r="AD333" s="78"/>
    </row>
    <row r="334" customFormat="false" ht="12.8" hidden="false" customHeight="false" outlineLevel="0" collapsed="false">
      <c r="N334" s="0" t="n">
        <v>4</v>
      </c>
      <c r="O334" s="0" t="n">
        <v>-0.1</v>
      </c>
      <c r="Q334" s="0" t="n">
        <f aca="false">(1+O334/100)*$O$196</f>
        <v>0.999</v>
      </c>
      <c r="T334" s="78"/>
      <c r="U334" s="78"/>
      <c r="W334" s="0" t="n">
        <v>4</v>
      </c>
      <c r="X334" s="0" t="n">
        <v>-0.1</v>
      </c>
      <c r="Z334" s="0" t="n">
        <f aca="false">(1+X334/100)*$O$196</f>
        <v>0.999</v>
      </c>
      <c r="AC334" s="78"/>
      <c r="AD334" s="78"/>
    </row>
    <row r="335" customFormat="false" ht="12.8" hidden="false" customHeight="false" outlineLevel="0" collapsed="false">
      <c r="N335" s="0" t="n">
        <v>5</v>
      </c>
      <c r="O335" s="0" t="n">
        <v>0.1</v>
      </c>
      <c r="Q335" s="0" t="n">
        <f aca="false">(1+O335/100)*$O$196</f>
        <v>1.001</v>
      </c>
      <c r="T335" s="78"/>
      <c r="U335" s="78"/>
      <c r="W335" s="0" t="n">
        <v>5</v>
      </c>
      <c r="X335" s="0" t="n">
        <v>0.1</v>
      </c>
      <c r="Z335" s="0" t="n">
        <f aca="false">(1+X335/100)*$O$196</f>
        <v>1.001</v>
      </c>
      <c r="AC335" s="78"/>
      <c r="AD335" s="78"/>
    </row>
    <row r="336" customFormat="false" ht="12.8" hidden="false" customHeight="false" outlineLevel="0" collapsed="false">
      <c r="N336" s="0" t="n">
        <v>6</v>
      </c>
      <c r="O336" s="0" t="n">
        <v>0.5</v>
      </c>
      <c r="Q336" s="0" t="n">
        <f aca="false">(1+O336/100)*$O$196</f>
        <v>1.005</v>
      </c>
      <c r="T336" s="78"/>
      <c r="U336" s="78"/>
      <c r="W336" s="0" t="n">
        <v>6</v>
      </c>
      <c r="X336" s="0" t="n">
        <v>0.5</v>
      </c>
      <c r="Z336" s="0" t="n">
        <f aca="false">(1+X336/100)*$O$196</f>
        <v>1.005</v>
      </c>
      <c r="AC336" s="78"/>
      <c r="AD336" s="78"/>
    </row>
    <row r="337" customFormat="false" ht="12.8" hidden="false" customHeight="false" outlineLevel="0" collapsed="false">
      <c r="N337" s="0" t="n">
        <v>7</v>
      </c>
      <c r="O337" s="0" t="n">
        <v>1</v>
      </c>
      <c r="Q337" s="0" t="n">
        <f aca="false">(1+O337/100)*$O$196</f>
        <v>1.01</v>
      </c>
      <c r="T337" s="78"/>
      <c r="U337" s="78"/>
      <c r="W337" s="0" t="n">
        <v>7</v>
      </c>
      <c r="X337" s="0" t="n">
        <v>1</v>
      </c>
      <c r="Z337" s="0" t="n">
        <f aca="false">(1+X337/100)*$O$196</f>
        <v>1.01</v>
      </c>
      <c r="AC337" s="78"/>
      <c r="AD337" s="78"/>
    </row>
    <row r="338" customFormat="false" ht="12.8" hidden="false" customHeight="false" outlineLevel="0" collapsed="false">
      <c r="N338" s="0" t="n">
        <v>8</v>
      </c>
      <c r="O338" s="0" t="n">
        <v>3</v>
      </c>
      <c r="Q338" s="0" t="n">
        <f aca="false">(1+O338/100)*$O$196</f>
        <v>1.03</v>
      </c>
      <c r="T338" s="78"/>
      <c r="U338" s="78"/>
      <c r="W338" s="0" t="n">
        <v>8</v>
      </c>
      <c r="X338" s="0" t="n">
        <v>3</v>
      </c>
      <c r="Z338" s="0" t="n">
        <f aca="false">(1+X338/100)*$O$196</f>
        <v>1.03</v>
      </c>
      <c r="AC338" s="78"/>
      <c r="AD338" s="78"/>
    </row>
    <row r="339" customFormat="false" ht="12.8" hidden="false" customHeight="false" outlineLevel="0" collapsed="false">
      <c r="T339" s="78"/>
      <c r="U339" s="78"/>
      <c r="AC339" s="78"/>
      <c r="AD339" s="78"/>
    </row>
    <row r="340" customFormat="false" ht="12.8" hidden="false" customHeight="false" outlineLevel="0" collapsed="false">
      <c r="T340" s="78"/>
      <c r="U340" s="78"/>
      <c r="AC340" s="78"/>
      <c r="AD340" s="78"/>
    </row>
    <row r="342" customFormat="false" ht="12.8" hidden="false" customHeight="false" outlineLevel="0" collapsed="false">
      <c r="O342" s="0" t="s">
        <v>149</v>
      </c>
      <c r="X342" s="0" t="s">
        <v>150</v>
      </c>
    </row>
    <row r="343" customFormat="false" ht="12.8" hidden="false" customHeight="false" outlineLevel="0" collapsed="false">
      <c r="O343" s="0" t="n">
        <v>1</v>
      </c>
      <c r="X343" s="0" t="n">
        <v>1</v>
      </c>
    </row>
    <row r="344" customFormat="false" ht="12.8" hidden="false" customHeight="false" outlineLevel="0" collapsed="false">
      <c r="O344" s="89" t="s">
        <v>50</v>
      </c>
      <c r="P344" s="26"/>
      <c r="Q344" s="0" t="s">
        <v>104</v>
      </c>
      <c r="S344" s="0" t="s">
        <v>105</v>
      </c>
      <c r="T344" s="0" t="s">
        <v>99</v>
      </c>
      <c r="U344" s="0" t="s">
        <v>100</v>
      </c>
      <c r="X344" s="89" t="s">
        <v>50</v>
      </c>
      <c r="Y344" s="26"/>
      <c r="Z344" s="0" t="s">
        <v>104</v>
      </c>
      <c r="AB344" s="0" t="s">
        <v>105</v>
      </c>
      <c r="AC344" s="0" t="s">
        <v>99</v>
      </c>
      <c r="AD344" s="0" t="s">
        <v>100</v>
      </c>
    </row>
    <row r="345" customFormat="false" ht="12.8" hidden="false" customHeight="false" outlineLevel="0" collapsed="false">
      <c r="N345" s="0" t="n">
        <v>1</v>
      </c>
      <c r="O345" s="0" t="n">
        <v>-3</v>
      </c>
      <c r="Q345" s="0" t="n">
        <f aca="false">(1+O345/100)*$O$196</f>
        <v>0.97</v>
      </c>
      <c r="T345" s="78"/>
      <c r="U345" s="78"/>
      <c r="W345" s="0" t="n">
        <v>1</v>
      </c>
      <c r="X345" s="0" t="n">
        <v>-3</v>
      </c>
      <c r="Z345" s="0" t="n">
        <f aca="false">(1+X345/100)*$O$196</f>
        <v>0.97</v>
      </c>
      <c r="AC345" s="78"/>
      <c r="AD345" s="78"/>
    </row>
    <row r="346" customFormat="false" ht="12.8" hidden="false" customHeight="false" outlineLevel="0" collapsed="false">
      <c r="N346" s="0" t="n">
        <v>2</v>
      </c>
      <c r="O346" s="86" t="n">
        <v>-1</v>
      </c>
      <c r="Q346" s="0" t="n">
        <f aca="false">(1+O346/100)*$O$196</f>
        <v>0.99</v>
      </c>
      <c r="T346" s="78"/>
      <c r="U346" s="78"/>
      <c r="W346" s="0" t="n">
        <v>2</v>
      </c>
      <c r="X346" s="86" t="n">
        <v>-1</v>
      </c>
      <c r="Z346" s="0" t="n">
        <f aca="false">(1+X346/100)*$O$196</f>
        <v>0.99</v>
      </c>
      <c r="AC346" s="78"/>
      <c r="AD346" s="78"/>
    </row>
    <row r="347" customFormat="false" ht="12.8" hidden="false" customHeight="false" outlineLevel="0" collapsed="false">
      <c r="N347" s="0" t="n">
        <v>3</v>
      </c>
      <c r="O347" s="0" t="n">
        <v>-0.5</v>
      </c>
      <c r="Q347" s="0" t="n">
        <f aca="false">(1+O347/100)*$O$196</f>
        <v>0.995</v>
      </c>
      <c r="T347" s="78"/>
      <c r="U347" s="78"/>
      <c r="W347" s="0" t="n">
        <v>3</v>
      </c>
      <c r="X347" s="0" t="n">
        <v>-0.5</v>
      </c>
      <c r="Z347" s="0" t="n">
        <f aca="false">(1+X347/100)*$O$196</f>
        <v>0.995</v>
      </c>
      <c r="AC347" s="78"/>
      <c r="AD347" s="78"/>
    </row>
    <row r="348" customFormat="false" ht="12.8" hidden="false" customHeight="false" outlineLevel="0" collapsed="false">
      <c r="N348" s="0" t="n">
        <v>4</v>
      </c>
      <c r="O348" s="0" t="n">
        <v>-0.1</v>
      </c>
      <c r="Q348" s="0" t="n">
        <f aca="false">(1+O348/100)*$O$196</f>
        <v>0.999</v>
      </c>
      <c r="T348" s="78"/>
      <c r="U348" s="78"/>
      <c r="W348" s="0" t="n">
        <v>4</v>
      </c>
      <c r="X348" s="0" t="n">
        <v>-0.1</v>
      </c>
      <c r="Z348" s="0" t="n">
        <f aca="false">(1+X348/100)*$O$196</f>
        <v>0.999</v>
      </c>
      <c r="AC348" s="78"/>
      <c r="AD348" s="78"/>
    </row>
    <row r="349" customFormat="false" ht="12.8" hidden="false" customHeight="false" outlineLevel="0" collapsed="false">
      <c r="N349" s="0" t="n">
        <v>5</v>
      </c>
      <c r="O349" s="0" t="n">
        <v>0.1</v>
      </c>
      <c r="Q349" s="0" t="n">
        <f aca="false">(1+O349/100)*$O$196</f>
        <v>1.001</v>
      </c>
      <c r="T349" s="78"/>
      <c r="U349" s="78"/>
      <c r="W349" s="0" t="n">
        <v>5</v>
      </c>
      <c r="X349" s="0" t="n">
        <v>0.1</v>
      </c>
      <c r="Z349" s="0" t="n">
        <f aca="false">(1+X349/100)*$O$196</f>
        <v>1.001</v>
      </c>
      <c r="AC349" s="78"/>
      <c r="AD349" s="78"/>
    </row>
    <row r="350" customFormat="false" ht="12.8" hidden="false" customHeight="false" outlineLevel="0" collapsed="false">
      <c r="N350" s="0" t="n">
        <v>6</v>
      </c>
      <c r="O350" s="0" t="n">
        <v>0.5</v>
      </c>
      <c r="Q350" s="0" t="n">
        <f aca="false">(1+O350/100)*$O$196</f>
        <v>1.005</v>
      </c>
      <c r="T350" s="78"/>
      <c r="U350" s="78"/>
      <c r="W350" s="0" t="n">
        <v>6</v>
      </c>
      <c r="X350" s="0" t="n">
        <v>0.5</v>
      </c>
      <c r="Z350" s="0" t="n">
        <f aca="false">(1+X350/100)*$O$196</f>
        <v>1.005</v>
      </c>
      <c r="AC350" s="78"/>
      <c r="AD350" s="78"/>
    </row>
    <row r="351" customFormat="false" ht="12.8" hidden="false" customHeight="false" outlineLevel="0" collapsed="false">
      <c r="N351" s="0" t="n">
        <v>7</v>
      </c>
      <c r="O351" s="0" t="n">
        <v>1</v>
      </c>
      <c r="Q351" s="0" t="n">
        <f aca="false">(1+O351/100)*$O$196</f>
        <v>1.01</v>
      </c>
      <c r="T351" s="78"/>
      <c r="U351" s="78"/>
      <c r="W351" s="0" t="n">
        <v>7</v>
      </c>
      <c r="X351" s="0" t="n">
        <v>1</v>
      </c>
      <c r="Z351" s="0" t="n">
        <f aca="false">(1+X351/100)*$O$196</f>
        <v>1.01</v>
      </c>
      <c r="AC351" s="78"/>
      <c r="AD351" s="78"/>
    </row>
    <row r="352" customFormat="false" ht="12.8" hidden="false" customHeight="false" outlineLevel="0" collapsed="false">
      <c r="N352" s="0" t="n">
        <v>8</v>
      </c>
      <c r="O352" s="0" t="n">
        <v>3</v>
      </c>
      <c r="Q352" s="0" t="n">
        <f aca="false">(1+O352/100)*$O$196</f>
        <v>1.03</v>
      </c>
      <c r="T352" s="78"/>
      <c r="U352" s="78"/>
      <c r="W352" s="0" t="n">
        <v>8</v>
      </c>
      <c r="X352" s="0" t="n">
        <v>3</v>
      </c>
      <c r="Z352" s="0" t="n">
        <f aca="false">(1+X352/100)*$O$196</f>
        <v>1.03</v>
      </c>
      <c r="AC352" s="78"/>
      <c r="AD352" s="78"/>
    </row>
    <row r="353" customFormat="false" ht="12.8" hidden="false" customHeight="false" outlineLevel="0" collapsed="false">
      <c r="T353" s="78"/>
      <c r="U353" s="78"/>
      <c r="AC353" s="78"/>
      <c r="AD353" s="78"/>
    </row>
    <row r="354" customFormat="false" ht="12.8" hidden="false" customHeight="false" outlineLevel="0" collapsed="false">
      <c r="T354" s="78"/>
      <c r="U354" s="78"/>
      <c r="AC354" s="78"/>
      <c r="AD354" s="78"/>
    </row>
    <row r="356" customFormat="false" ht="12.8" hidden="false" customHeight="false" outlineLevel="0" collapsed="false">
      <c r="O356" s="0" t="s">
        <v>151</v>
      </c>
      <c r="X356" s="0" t="s">
        <v>152</v>
      </c>
    </row>
    <row r="357" customFormat="false" ht="12.8" hidden="false" customHeight="false" outlineLevel="0" collapsed="false">
      <c r="O357" s="0" t="n">
        <v>1</v>
      </c>
      <c r="X357" s="0" t="n">
        <v>1</v>
      </c>
    </row>
    <row r="358" customFormat="false" ht="12.8" hidden="false" customHeight="false" outlineLevel="0" collapsed="false">
      <c r="O358" s="89" t="s">
        <v>50</v>
      </c>
      <c r="P358" s="26"/>
      <c r="Q358" s="0" t="s">
        <v>104</v>
      </c>
      <c r="S358" s="0" t="s">
        <v>105</v>
      </c>
      <c r="T358" s="0" t="s">
        <v>99</v>
      </c>
      <c r="U358" s="0" t="s">
        <v>100</v>
      </c>
      <c r="X358" s="89" t="s">
        <v>50</v>
      </c>
      <c r="Y358" s="26"/>
      <c r="Z358" s="0" t="s">
        <v>104</v>
      </c>
      <c r="AB358" s="0" t="s">
        <v>105</v>
      </c>
      <c r="AC358" s="0" t="s">
        <v>99</v>
      </c>
      <c r="AD358" s="0" t="s">
        <v>100</v>
      </c>
    </row>
    <row r="359" customFormat="false" ht="12.8" hidden="false" customHeight="false" outlineLevel="0" collapsed="false">
      <c r="N359" s="0" t="n">
        <v>1</v>
      </c>
      <c r="O359" s="0" t="n">
        <v>-3</v>
      </c>
      <c r="Q359" s="0" t="n">
        <f aca="false">(1+O359/100)*$O$196</f>
        <v>0.97</v>
      </c>
      <c r="T359" s="78"/>
      <c r="U359" s="78"/>
      <c r="W359" s="0" t="n">
        <v>1</v>
      </c>
      <c r="X359" s="0" t="n">
        <v>-3</v>
      </c>
      <c r="Z359" s="0" t="n">
        <f aca="false">(1+X359/100)*$O$196</f>
        <v>0.97</v>
      </c>
      <c r="AC359" s="78"/>
      <c r="AD359" s="78"/>
    </row>
    <row r="360" customFormat="false" ht="12.8" hidden="false" customHeight="false" outlineLevel="0" collapsed="false">
      <c r="N360" s="0" t="n">
        <v>2</v>
      </c>
      <c r="O360" s="86" t="n">
        <v>-1</v>
      </c>
      <c r="Q360" s="0" t="n">
        <f aca="false">(1+O360/100)*$O$196</f>
        <v>0.99</v>
      </c>
      <c r="T360" s="78"/>
      <c r="U360" s="78"/>
      <c r="W360" s="0" t="n">
        <v>2</v>
      </c>
      <c r="X360" s="86" t="n">
        <v>-1</v>
      </c>
      <c r="Z360" s="0" t="n">
        <f aca="false">(1+X360/100)*$O$196</f>
        <v>0.99</v>
      </c>
      <c r="AC360" s="78"/>
      <c r="AD360" s="78"/>
    </row>
    <row r="361" customFormat="false" ht="12.8" hidden="false" customHeight="false" outlineLevel="0" collapsed="false">
      <c r="N361" s="0" t="n">
        <v>3</v>
      </c>
      <c r="O361" s="0" t="n">
        <v>-0.5</v>
      </c>
      <c r="Q361" s="0" t="n">
        <f aca="false">(1+O361/100)*$O$196</f>
        <v>0.995</v>
      </c>
      <c r="T361" s="78"/>
      <c r="U361" s="78"/>
      <c r="W361" s="0" t="n">
        <v>3</v>
      </c>
      <c r="X361" s="0" t="n">
        <v>-0.5</v>
      </c>
      <c r="Z361" s="0" t="n">
        <f aca="false">(1+X361/100)*$O$196</f>
        <v>0.995</v>
      </c>
      <c r="AC361" s="78"/>
      <c r="AD361" s="78"/>
    </row>
    <row r="362" customFormat="false" ht="12.8" hidden="false" customHeight="false" outlineLevel="0" collapsed="false">
      <c r="N362" s="0" t="n">
        <v>4</v>
      </c>
      <c r="O362" s="0" t="n">
        <v>-0.1</v>
      </c>
      <c r="Q362" s="0" t="n">
        <f aca="false">(1+O362/100)*$O$196</f>
        <v>0.999</v>
      </c>
      <c r="T362" s="78"/>
      <c r="U362" s="78"/>
      <c r="W362" s="0" t="n">
        <v>4</v>
      </c>
      <c r="X362" s="0" t="n">
        <v>-0.1</v>
      </c>
      <c r="Z362" s="0" t="n">
        <f aca="false">(1+X362/100)*$O$196</f>
        <v>0.999</v>
      </c>
      <c r="AC362" s="78"/>
      <c r="AD362" s="78"/>
    </row>
    <row r="363" customFormat="false" ht="12.8" hidden="false" customHeight="false" outlineLevel="0" collapsed="false">
      <c r="N363" s="0" t="n">
        <v>5</v>
      </c>
      <c r="O363" s="0" t="n">
        <v>0.1</v>
      </c>
      <c r="Q363" s="0" t="n">
        <f aca="false">(1+O363/100)*$O$196</f>
        <v>1.001</v>
      </c>
      <c r="T363" s="78"/>
      <c r="U363" s="78"/>
      <c r="W363" s="0" t="n">
        <v>5</v>
      </c>
      <c r="X363" s="0" t="n">
        <v>0.1</v>
      </c>
      <c r="Z363" s="0" t="n">
        <f aca="false">(1+X363/100)*$O$196</f>
        <v>1.001</v>
      </c>
      <c r="AC363" s="78"/>
      <c r="AD363" s="78"/>
    </row>
    <row r="364" customFormat="false" ht="12.8" hidden="false" customHeight="false" outlineLevel="0" collapsed="false">
      <c r="N364" s="0" t="n">
        <v>6</v>
      </c>
      <c r="O364" s="0" t="n">
        <v>0.5</v>
      </c>
      <c r="Q364" s="0" t="n">
        <f aca="false">(1+O364/100)*$O$196</f>
        <v>1.005</v>
      </c>
      <c r="T364" s="78"/>
      <c r="U364" s="78"/>
      <c r="W364" s="0" t="n">
        <v>6</v>
      </c>
      <c r="X364" s="0" t="n">
        <v>0.5</v>
      </c>
      <c r="Z364" s="0" t="n">
        <f aca="false">(1+X364/100)*$O$196</f>
        <v>1.005</v>
      </c>
      <c r="AC364" s="78"/>
      <c r="AD364" s="78"/>
    </row>
    <row r="365" customFormat="false" ht="12.8" hidden="false" customHeight="false" outlineLevel="0" collapsed="false">
      <c r="N365" s="0" t="n">
        <v>7</v>
      </c>
      <c r="O365" s="0" t="n">
        <v>1</v>
      </c>
      <c r="Q365" s="0" t="n">
        <f aca="false">(1+O365/100)*$O$196</f>
        <v>1.01</v>
      </c>
      <c r="T365" s="78"/>
      <c r="U365" s="78"/>
      <c r="W365" s="0" t="n">
        <v>7</v>
      </c>
      <c r="X365" s="0" t="n">
        <v>1</v>
      </c>
      <c r="Z365" s="0" t="n">
        <f aca="false">(1+X365/100)*$O$196</f>
        <v>1.01</v>
      </c>
      <c r="AC365" s="78"/>
      <c r="AD365" s="78"/>
    </row>
    <row r="366" customFormat="false" ht="12.8" hidden="false" customHeight="false" outlineLevel="0" collapsed="false">
      <c r="N366" s="0" t="n">
        <v>8</v>
      </c>
      <c r="O366" s="0" t="n">
        <v>3</v>
      </c>
      <c r="Q366" s="0" t="n">
        <f aca="false">(1+O366/100)*$O$196</f>
        <v>1.03</v>
      </c>
      <c r="T366" s="78"/>
      <c r="U366" s="78"/>
      <c r="W366" s="0" t="n">
        <v>8</v>
      </c>
      <c r="X366" s="0" t="n">
        <v>3</v>
      </c>
      <c r="Z366" s="0" t="n">
        <f aca="false">(1+X366/100)*$O$196</f>
        <v>1.03</v>
      </c>
      <c r="AC366" s="78"/>
      <c r="AD366" s="78"/>
    </row>
    <row r="367" customFormat="false" ht="12.8" hidden="false" customHeight="false" outlineLevel="0" collapsed="false">
      <c r="T367" s="78"/>
      <c r="U367" s="78"/>
      <c r="AC367" s="78"/>
      <c r="AD367" s="78"/>
    </row>
    <row r="368" customFormat="false" ht="12.8" hidden="false" customHeight="false" outlineLevel="0" collapsed="false">
      <c r="T368" s="78"/>
      <c r="U368" s="78"/>
      <c r="AC368" s="78"/>
      <c r="AD368" s="78"/>
    </row>
    <row r="370" customFormat="false" ht="12.8" hidden="false" customHeight="false" outlineLevel="0" collapsed="false">
      <c r="O370" s="0" t="s">
        <v>153</v>
      </c>
      <c r="X370" s="0" t="s">
        <v>154</v>
      </c>
    </row>
    <row r="371" customFormat="false" ht="12.8" hidden="false" customHeight="false" outlineLevel="0" collapsed="false">
      <c r="O371" s="0" t="n">
        <v>1</v>
      </c>
      <c r="X371" s="0" t="n">
        <v>1</v>
      </c>
    </row>
    <row r="372" customFormat="false" ht="12.8" hidden="false" customHeight="false" outlineLevel="0" collapsed="false">
      <c r="O372" s="89" t="s">
        <v>50</v>
      </c>
      <c r="P372" s="26"/>
      <c r="Q372" s="0" t="s">
        <v>104</v>
      </c>
      <c r="S372" s="0" t="s">
        <v>105</v>
      </c>
      <c r="T372" s="0" t="s">
        <v>99</v>
      </c>
      <c r="U372" s="0" t="s">
        <v>100</v>
      </c>
      <c r="X372" s="89" t="s">
        <v>50</v>
      </c>
      <c r="Y372" s="26"/>
      <c r="Z372" s="0" t="s">
        <v>104</v>
      </c>
      <c r="AB372" s="0" t="s">
        <v>105</v>
      </c>
      <c r="AC372" s="0" t="s">
        <v>99</v>
      </c>
      <c r="AD372" s="0" t="s">
        <v>100</v>
      </c>
    </row>
    <row r="373" customFormat="false" ht="12.8" hidden="false" customHeight="false" outlineLevel="0" collapsed="false">
      <c r="N373" s="0" t="n">
        <v>1</v>
      </c>
      <c r="O373" s="0" t="n">
        <v>-3</v>
      </c>
      <c r="Q373" s="0" t="n">
        <f aca="false">(1+O373/100)*$O$196</f>
        <v>0.97</v>
      </c>
      <c r="T373" s="78"/>
      <c r="U373" s="78"/>
      <c r="W373" s="0" t="n">
        <v>1</v>
      </c>
      <c r="X373" s="0" t="n">
        <v>-3</v>
      </c>
      <c r="Z373" s="0" t="n">
        <f aca="false">(1+X373/100)*$O$196</f>
        <v>0.97</v>
      </c>
      <c r="AC373" s="78"/>
      <c r="AD373" s="78"/>
    </row>
    <row r="374" customFormat="false" ht="12.8" hidden="false" customHeight="false" outlineLevel="0" collapsed="false">
      <c r="N374" s="0" t="n">
        <v>2</v>
      </c>
      <c r="O374" s="86" t="n">
        <v>-1</v>
      </c>
      <c r="Q374" s="0" t="n">
        <f aca="false">(1+O374/100)*$O$196</f>
        <v>0.99</v>
      </c>
      <c r="T374" s="78"/>
      <c r="U374" s="78"/>
      <c r="W374" s="0" t="n">
        <v>2</v>
      </c>
      <c r="X374" s="86" t="n">
        <v>-1</v>
      </c>
      <c r="Z374" s="0" t="n">
        <f aca="false">(1+X374/100)*$O$196</f>
        <v>0.99</v>
      </c>
      <c r="AC374" s="78"/>
      <c r="AD374" s="78"/>
    </row>
    <row r="375" customFormat="false" ht="12.8" hidden="false" customHeight="false" outlineLevel="0" collapsed="false">
      <c r="N375" s="0" t="n">
        <v>3</v>
      </c>
      <c r="O375" s="0" t="n">
        <v>-0.5</v>
      </c>
      <c r="Q375" s="0" t="n">
        <f aca="false">(1+O375/100)*$O$196</f>
        <v>0.995</v>
      </c>
      <c r="T375" s="78"/>
      <c r="U375" s="78"/>
      <c r="W375" s="0" t="n">
        <v>3</v>
      </c>
      <c r="X375" s="0" t="n">
        <v>-0.5</v>
      </c>
      <c r="Z375" s="0" t="n">
        <f aca="false">(1+X375/100)*$O$196</f>
        <v>0.995</v>
      </c>
      <c r="AC375" s="78"/>
      <c r="AD375" s="78"/>
    </row>
    <row r="376" customFormat="false" ht="12.8" hidden="false" customHeight="false" outlineLevel="0" collapsed="false">
      <c r="N376" s="0" t="n">
        <v>4</v>
      </c>
      <c r="O376" s="0" t="n">
        <v>-0.1</v>
      </c>
      <c r="Q376" s="0" t="n">
        <f aca="false">(1+O376/100)*$O$196</f>
        <v>0.999</v>
      </c>
      <c r="T376" s="78"/>
      <c r="U376" s="78"/>
      <c r="W376" s="0" t="n">
        <v>4</v>
      </c>
      <c r="X376" s="0" t="n">
        <v>-0.1</v>
      </c>
      <c r="Z376" s="0" t="n">
        <f aca="false">(1+X376/100)*$O$196</f>
        <v>0.999</v>
      </c>
      <c r="AC376" s="78"/>
      <c r="AD376" s="78"/>
    </row>
    <row r="377" customFormat="false" ht="12.8" hidden="false" customHeight="false" outlineLevel="0" collapsed="false">
      <c r="N377" s="0" t="n">
        <v>5</v>
      </c>
      <c r="O377" s="0" t="n">
        <v>0.1</v>
      </c>
      <c r="Q377" s="0" t="n">
        <f aca="false">(1+O377/100)*$O$196</f>
        <v>1.001</v>
      </c>
      <c r="T377" s="78"/>
      <c r="U377" s="78"/>
      <c r="W377" s="0" t="n">
        <v>5</v>
      </c>
      <c r="X377" s="0" t="n">
        <v>0.1</v>
      </c>
      <c r="Z377" s="0" t="n">
        <f aca="false">(1+X377/100)*$O$196</f>
        <v>1.001</v>
      </c>
      <c r="AC377" s="78"/>
      <c r="AD377" s="78"/>
    </row>
    <row r="378" customFormat="false" ht="12.8" hidden="false" customHeight="false" outlineLevel="0" collapsed="false">
      <c r="N378" s="0" t="n">
        <v>6</v>
      </c>
      <c r="O378" s="0" t="n">
        <v>0.5</v>
      </c>
      <c r="Q378" s="0" t="n">
        <f aca="false">(1+O378/100)*$O$196</f>
        <v>1.005</v>
      </c>
      <c r="T378" s="78"/>
      <c r="U378" s="78"/>
      <c r="W378" s="0" t="n">
        <v>6</v>
      </c>
      <c r="X378" s="0" t="n">
        <v>0.5</v>
      </c>
      <c r="Z378" s="0" t="n">
        <f aca="false">(1+X378/100)*$O$196</f>
        <v>1.005</v>
      </c>
      <c r="AC378" s="78"/>
      <c r="AD378" s="78"/>
    </row>
    <row r="379" customFormat="false" ht="12.8" hidden="false" customHeight="false" outlineLevel="0" collapsed="false">
      <c r="N379" s="0" t="n">
        <v>7</v>
      </c>
      <c r="O379" s="0" t="n">
        <v>1</v>
      </c>
      <c r="Q379" s="0" t="n">
        <f aca="false">(1+O379/100)*$O$196</f>
        <v>1.01</v>
      </c>
      <c r="T379" s="78"/>
      <c r="U379" s="78"/>
      <c r="W379" s="0" t="n">
        <v>7</v>
      </c>
      <c r="X379" s="0" t="n">
        <v>1</v>
      </c>
      <c r="Z379" s="0" t="n">
        <f aca="false">(1+X379/100)*$O$196</f>
        <v>1.01</v>
      </c>
      <c r="AC379" s="78"/>
      <c r="AD379" s="78"/>
    </row>
    <row r="380" customFormat="false" ht="12.8" hidden="false" customHeight="false" outlineLevel="0" collapsed="false">
      <c r="N380" s="0" t="n">
        <v>8</v>
      </c>
      <c r="O380" s="0" t="n">
        <v>3</v>
      </c>
      <c r="Q380" s="0" t="n">
        <f aca="false">(1+O380/100)*$O$196</f>
        <v>1.03</v>
      </c>
      <c r="T380" s="78"/>
      <c r="U380" s="78"/>
      <c r="W380" s="0" t="n">
        <v>8</v>
      </c>
      <c r="X380" s="0" t="n">
        <v>3</v>
      </c>
      <c r="Z380" s="0" t="n">
        <f aca="false">(1+X380/100)*$O$196</f>
        <v>1.03</v>
      </c>
      <c r="AC380" s="78"/>
      <c r="AD380" s="78"/>
    </row>
    <row r="381" customFormat="false" ht="12.8" hidden="false" customHeight="false" outlineLevel="0" collapsed="false">
      <c r="T381" s="78"/>
      <c r="U381" s="78"/>
      <c r="AC381" s="78"/>
      <c r="AD381" s="78"/>
    </row>
    <row r="382" customFormat="false" ht="12.8" hidden="false" customHeight="false" outlineLevel="0" collapsed="false">
      <c r="T382" s="78"/>
      <c r="U382" s="78"/>
      <c r="AC382" s="78"/>
      <c r="AD382" s="78"/>
    </row>
    <row r="384" customFormat="false" ht="12.8" hidden="false" customHeight="false" outlineLevel="0" collapsed="false">
      <c r="O384" s="0" t="s">
        <v>155</v>
      </c>
      <c r="X384" s="0" t="s">
        <v>156</v>
      </c>
    </row>
    <row r="385" customFormat="false" ht="12.8" hidden="false" customHeight="false" outlineLevel="0" collapsed="false">
      <c r="O385" s="0" t="n">
        <v>1</v>
      </c>
      <c r="X385" s="0" t="n">
        <v>1</v>
      </c>
    </row>
    <row r="386" customFormat="false" ht="12.8" hidden="false" customHeight="false" outlineLevel="0" collapsed="false">
      <c r="O386" s="89" t="s">
        <v>50</v>
      </c>
      <c r="P386" s="26"/>
      <c r="Q386" s="0" t="s">
        <v>104</v>
      </c>
      <c r="S386" s="0" t="s">
        <v>105</v>
      </c>
      <c r="T386" s="0" t="s">
        <v>99</v>
      </c>
      <c r="U386" s="0" t="s">
        <v>100</v>
      </c>
      <c r="X386" s="89" t="s">
        <v>50</v>
      </c>
      <c r="Y386" s="26"/>
      <c r="Z386" s="0" t="s">
        <v>104</v>
      </c>
      <c r="AB386" s="0" t="s">
        <v>105</v>
      </c>
      <c r="AC386" s="0" t="s">
        <v>99</v>
      </c>
      <c r="AD386" s="0" t="s">
        <v>100</v>
      </c>
    </row>
    <row r="387" customFormat="false" ht="12.8" hidden="false" customHeight="false" outlineLevel="0" collapsed="false">
      <c r="N387" s="0" t="n">
        <v>1</v>
      </c>
      <c r="O387" s="0" t="n">
        <v>-3</v>
      </c>
      <c r="Q387" s="0" t="n">
        <f aca="false">(1+O387/100)*$O$196</f>
        <v>0.97</v>
      </c>
      <c r="T387" s="78"/>
      <c r="U387" s="78"/>
      <c r="W387" s="0" t="n">
        <v>1</v>
      </c>
      <c r="X387" s="0" t="n">
        <v>-3</v>
      </c>
      <c r="Z387" s="0" t="n">
        <f aca="false">(1+X387/100)*$O$196</f>
        <v>0.97</v>
      </c>
      <c r="AC387" s="78"/>
      <c r="AD387" s="78"/>
    </row>
    <row r="388" customFormat="false" ht="12.8" hidden="false" customHeight="false" outlineLevel="0" collapsed="false">
      <c r="N388" s="0" t="n">
        <v>2</v>
      </c>
      <c r="O388" s="86" t="n">
        <v>-1</v>
      </c>
      <c r="Q388" s="0" t="n">
        <f aca="false">(1+O388/100)*$O$196</f>
        <v>0.99</v>
      </c>
      <c r="T388" s="78"/>
      <c r="U388" s="78"/>
      <c r="W388" s="0" t="n">
        <v>2</v>
      </c>
      <c r="X388" s="86" t="n">
        <v>-1</v>
      </c>
      <c r="Z388" s="0" t="n">
        <f aca="false">(1+X388/100)*$O$196</f>
        <v>0.99</v>
      </c>
      <c r="AC388" s="78"/>
      <c r="AD388" s="78"/>
    </row>
    <row r="389" customFormat="false" ht="12.8" hidden="false" customHeight="false" outlineLevel="0" collapsed="false">
      <c r="N389" s="0" t="n">
        <v>3</v>
      </c>
      <c r="O389" s="0" t="n">
        <v>-0.5</v>
      </c>
      <c r="Q389" s="0" t="n">
        <f aca="false">(1+O389/100)*$O$196</f>
        <v>0.995</v>
      </c>
      <c r="T389" s="78"/>
      <c r="U389" s="78"/>
      <c r="W389" s="0" t="n">
        <v>3</v>
      </c>
      <c r="X389" s="0" t="n">
        <v>-0.5</v>
      </c>
      <c r="Z389" s="0" t="n">
        <f aca="false">(1+X389/100)*$O$196</f>
        <v>0.995</v>
      </c>
      <c r="AC389" s="78"/>
      <c r="AD389" s="78"/>
    </row>
    <row r="390" customFormat="false" ht="12.8" hidden="false" customHeight="false" outlineLevel="0" collapsed="false">
      <c r="N390" s="0" t="n">
        <v>4</v>
      </c>
      <c r="O390" s="0" t="n">
        <v>-0.1</v>
      </c>
      <c r="Q390" s="0" t="n">
        <f aca="false">(1+O390/100)*$O$196</f>
        <v>0.999</v>
      </c>
      <c r="T390" s="78"/>
      <c r="U390" s="78"/>
      <c r="W390" s="0" t="n">
        <v>4</v>
      </c>
      <c r="X390" s="0" t="n">
        <v>-0.1</v>
      </c>
      <c r="Z390" s="0" t="n">
        <f aca="false">(1+X390/100)*$O$196</f>
        <v>0.999</v>
      </c>
      <c r="AC390" s="78"/>
      <c r="AD390" s="78"/>
    </row>
    <row r="391" customFormat="false" ht="12.8" hidden="false" customHeight="false" outlineLevel="0" collapsed="false">
      <c r="N391" s="0" t="n">
        <v>5</v>
      </c>
      <c r="O391" s="0" t="n">
        <v>0.1</v>
      </c>
      <c r="Q391" s="0" t="n">
        <f aca="false">(1+O391/100)*$O$196</f>
        <v>1.001</v>
      </c>
      <c r="T391" s="78"/>
      <c r="U391" s="78"/>
      <c r="W391" s="0" t="n">
        <v>5</v>
      </c>
      <c r="X391" s="0" t="n">
        <v>0.1</v>
      </c>
      <c r="Z391" s="0" t="n">
        <f aca="false">(1+X391/100)*$O$196</f>
        <v>1.001</v>
      </c>
      <c r="AC391" s="78"/>
      <c r="AD391" s="78"/>
    </row>
    <row r="392" customFormat="false" ht="12.8" hidden="false" customHeight="false" outlineLevel="0" collapsed="false">
      <c r="N392" s="0" t="n">
        <v>6</v>
      </c>
      <c r="O392" s="0" t="n">
        <v>0.5</v>
      </c>
      <c r="Q392" s="0" t="n">
        <f aca="false">(1+O392/100)*$O$196</f>
        <v>1.005</v>
      </c>
      <c r="T392" s="78"/>
      <c r="U392" s="78"/>
      <c r="W392" s="0" t="n">
        <v>6</v>
      </c>
      <c r="X392" s="0" t="n">
        <v>0.5</v>
      </c>
      <c r="Z392" s="0" t="n">
        <f aca="false">(1+X392/100)*$O$196</f>
        <v>1.005</v>
      </c>
      <c r="AC392" s="78"/>
      <c r="AD392" s="78"/>
    </row>
    <row r="393" customFormat="false" ht="12.8" hidden="false" customHeight="false" outlineLevel="0" collapsed="false">
      <c r="N393" s="0" t="n">
        <v>7</v>
      </c>
      <c r="O393" s="0" t="n">
        <v>1</v>
      </c>
      <c r="Q393" s="0" t="n">
        <f aca="false">(1+O393/100)*$O$196</f>
        <v>1.01</v>
      </c>
      <c r="T393" s="78"/>
      <c r="U393" s="78"/>
      <c r="W393" s="0" t="n">
        <v>7</v>
      </c>
      <c r="X393" s="0" t="n">
        <v>1</v>
      </c>
      <c r="Z393" s="0" t="n">
        <f aca="false">(1+X393/100)*$O$196</f>
        <v>1.01</v>
      </c>
      <c r="AC393" s="78"/>
      <c r="AD393" s="78"/>
    </row>
    <row r="394" customFormat="false" ht="12.8" hidden="false" customHeight="false" outlineLevel="0" collapsed="false">
      <c r="N394" s="0" t="n">
        <v>8</v>
      </c>
      <c r="O394" s="0" t="n">
        <v>3</v>
      </c>
      <c r="Q394" s="0" t="n">
        <f aca="false">(1+O394/100)*$O$196</f>
        <v>1.03</v>
      </c>
      <c r="T394" s="78"/>
      <c r="U394" s="78"/>
      <c r="W394" s="0" t="n">
        <v>8</v>
      </c>
      <c r="X394" s="0" t="n">
        <v>3</v>
      </c>
      <c r="Z394" s="0" t="n">
        <f aca="false">(1+X394/100)*$O$196</f>
        <v>1.03</v>
      </c>
      <c r="AC394" s="78"/>
      <c r="AD394" s="78"/>
    </row>
    <row r="397" customFormat="false" ht="12.8" hidden="false" customHeight="false" outlineLevel="0" collapsed="false">
      <c r="N397" s="92"/>
      <c r="O397" s="92" t="s">
        <v>157</v>
      </c>
      <c r="P397" s="92" t="s">
        <v>158</v>
      </c>
      <c r="Q397" s="92" t="s">
        <v>159</v>
      </c>
      <c r="R397" s="92" t="s">
        <v>160</v>
      </c>
      <c r="S397" s="92" t="s">
        <v>161</v>
      </c>
      <c r="T397" s="92" t="s">
        <v>162</v>
      </c>
      <c r="U397" s="92" t="s">
        <v>163</v>
      </c>
      <c r="V397" s="92" t="s">
        <v>164</v>
      </c>
      <c r="W397" s="92" t="s">
        <v>165</v>
      </c>
      <c r="X397" s="92" t="s">
        <v>166</v>
      </c>
      <c r="Y397" s="92" t="s">
        <v>167</v>
      </c>
      <c r="Z397" s="92" t="s">
        <v>168</v>
      </c>
      <c r="AA397" s="92"/>
      <c r="AB397" s="92"/>
      <c r="AC397" s="92"/>
      <c r="AD397" s="92"/>
    </row>
    <row r="399" customFormat="false" ht="12.8" hidden="false" customHeight="false" outlineLevel="0" collapsed="false">
      <c r="N399" s="0" t="s">
        <v>169</v>
      </c>
      <c r="O399" s="0" t="n">
        <v>1</v>
      </c>
      <c r="Q399" s="89" t="s">
        <v>170</v>
      </c>
      <c r="S399" s="0" t="s">
        <v>171</v>
      </c>
      <c r="T399" s="0" t="s">
        <v>99</v>
      </c>
      <c r="U399" s="0" t="s">
        <v>100</v>
      </c>
    </row>
    <row r="400" customFormat="false" ht="12.8" hidden="false" customHeight="false" outlineLevel="0" collapsed="false">
      <c r="O400" s="89" t="s">
        <v>50</v>
      </c>
      <c r="Q400" s="89" t="s">
        <v>50</v>
      </c>
    </row>
    <row r="401" customFormat="false" ht="12.8" hidden="false" customHeight="false" outlineLevel="0" collapsed="false">
      <c r="N401" s="0" t="n">
        <v>1</v>
      </c>
      <c r="O401" s="0" t="n">
        <v>6</v>
      </c>
      <c r="Q401" s="0" t="n">
        <v>3</v>
      </c>
      <c r="S401" s="0" t="n">
        <v>147.249704572345</v>
      </c>
      <c r="T401" s="78" t="n">
        <v>0.0859012591278835</v>
      </c>
      <c r="U401" s="78" t="n">
        <v>0.002555</v>
      </c>
    </row>
    <row r="402" customFormat="false" ht="12.8" hidden="false" customHeight="false" outlineLevel="0" collapsed="false">
      <c r="N402" s="0" t="n">
        <v>2</v>
      </c>
      <c r="O402" s="0" t="n">
        <v>6</v>
      </c>
      <c r="Q402" s="0" t="n">
        <v>5</v>
      </c>
      <c r="S402" s="0" t="n">
        <v>149.982260460946</v>
      </c>
      <c r="T402" s="78" t="n">
        <v>0.0889509795152947</v>
      </c>
      <c r="U402" s="78" t="n">
        <v>0.00259</v>
      </c>
    </row>
    <row r="403" customFormat="false" ht="12.8" hidden="false" customHeight="false" outlineLevel="0" collapsed="false">
      <c r="N403" s="0" t="n">
        <v>3</v>
      </c>
      <c r="O403" s="0" t="n">
        <v>6</v>
      </c>
      <c r="Q403" s="0" t="n">
        <v>6</v>
      </c>
      <c r="S403" s="0" t="n">
        <v>144.083310969053</v>
      </c>
      <c r="T403" s="78" t="n">
        <v>0.0859012591278835</v>
      </c>
      <c r="U403" s="78" t="n">
        <v>0.00252</v>
      </c>
    </row>
    <row r="404" customFormat="false" ht="12.8" hidden="false" customHeight="false" outlineLevel="0" collapsed="false">
      <c r="N404" s="0" t="n">
        <v>4</v>
      </c>
      <c r="O404" s="0" t="n">
        <v>6</v>
      </c>
      <c r="Q404" s="0" t="n">
        <v>7</v>
      </c>
      <c r="S404" s="0" t="n">
        <v>148.088614706892</v>
      </c>
      <c r="T404" s="78" t="n">
        <v>0.0859012591278835</v>
      </c>
      <c r="U404" s="78" t="n">
        <v>0.002555</v>
      </c>
    </row>
    <row r="405" customFormat="false" ht="12.8" hidden="false" customHeight="false" outlineLevel="0" collapsed="false">
      <c r="N405" s="0" t="n">
        <v>5</v>
      </c>
      <c r="O405" s="0" t="n">
        <v>6</v>
      </c>
      <c r="Q405" s="0" t="n">
        <v>8</v>
      </c>
      <c r="S405" s="0" t="n">
        <v>145.217027878991</v>
      </c>
      <c r="T405" s="78" t="n">
        <v>0.0874201067666963</v>
      </c>
      <c r="U405" s="78" t="n">
        <v>0.002555</v>
      </c>
    </row>
    <row r="406" customFormat="false" ht="12.8" hidden="false" customHeight="false" outlineLevel="0" collapsed="false">
      <c r="N406" s="83" t="n">
        <v>6</v>
      </c>
      <c r="O406" s="83" t="n">
        <v>6</v>
      </c>
      <c r="P406" s="83"/>
      <c r="Q406" s="83" t="n">
        <v>9</v>
      </c>
      <c r="R406" s="83"/>
      <c r="S406" s="83" t="n">
        <v>158.446589316602</v>
      </c>
      <c r="T406" s="84" t="n">
        <v>0.0889509795152947</v>
      </c>
      <c r="U406" s="84" t="n">
        <v>0.002555</v>
      </c>
    </row>
    <row r="407" customFormat="false" ht="12.8" hidden="false" customHeight="false" outlineLevel="0" collapsed="false">
      <c r="N407" s="0" t="n">
        <v>7</v>
      </c>
      <c r="O407" s="0" t="n">
        <v>6</v>
      </c>
      <c r="Q407" s="0" t="n">
        <v>10</v>
      </c>
      <c r="S407" s="0" t="n">
        <v>141.3407339721</v>
      </c>
      <c r="T407" s="78" t="n">
        <v>0.0874201067666963</v>
      </c>
      <c r="U407" s="78" t="n">
        <v>0.00259</v>
      </c>
    </row>
    <row r="408" customFormat="false" ht="12.8" hidden="false" customHeight="false" outlineLevel="0" collapsed="false">
      <c r="N408" s="79" t="n">
        <v>8</v>
      </c>
      <c r="O408" s="79" t="n">
        <v>6</v>
      </c>
      <c r="P408" s="79"/>
      <c r="Q408" s="79" t="n">
        <v>15</v>
      </c>
      <c r="R408" s="79"/>
      <c r="S408" s="79" t="n">
        <v>152.628099570359</v>
      </c>
      <c r="T408" s="80" t="n">
        <v>0.0874201067666963</v>
      </c>
      <c r="U408" s="80" t="n">
        <v>0.00252</v>
      </c>
    </row>
    <row r="410" customFormat="false" ht="12.8" hidden="false" customHeight="false" outlineLevel="0" collapsed="false">
      <c r="N410" s="0" t="s">
        <v>169</v>
      </c>
      <c r="O410" s="0" t="n">
        <v>2</v>
      </c>
      <c r="Q410" s="89" t="s">
        <v>170</v>
      </c>
      <c r="S410" s="0" t="s">
        <v>171</v>
      </c>
      <c r="T410" s="0" t="s">
        <v>99</v>
      </c>
      <c r="U410" s="0" t="s">
        <v>100</v>
      </c>
    </row>
    <row r="411" customFormat="false" ht="12.8" hidden="false" customHeight="false" outlineLevel="0" collapsed="false">
      <c r="O411" s="89" t="s">
        <v>50</v>
      </c>
      <c r="Q411" s="89" t="s">
        <v>50</v>
      </c>
    </row>
    <row r="412" customFormat="false" ht="12.8" hidden="false" customHeight="false" outlineLevel="0" collapsed="false">
      <c r="N412" s="83" t="n">
        <v>1</v>
      </c>
      <c r="O412" s="83" t="n">
        <v>6.5</v>
      </c>
      <c r="P412" s="83"/>
      <c r="Q412" s="83" t="n">
        <v>3</v>
      </c>
      <c r="R412" s="83"/>
      <c r="S412" s="83" t="n">
        <v>153.225229652404</v>
      </c>
      <c r="T412" s="84" t="n">
        <v>0.0874201067666963</v>
      </c>
      <c r="U412" s="84" t="n">
        <v>0.002555</v>
      </c>
    </row>
    <row r="413" customFormat="false" ht="12.8" hidden="false" customHeight="false" outlineLevel="0" collapsed="false">
      <c r="N413" s="0" t="n">
        <v>2</v>
      </c>
      <c r="O413" s="0" t="n">
        <v>6.5</v>
      </c>
      <c r="Q413" s="0" t="n">
        <v>5</v>
      </c>
      <c r="S413" s="0" t="n">
        <v>140.916182268065</v>
      </c>
      <c r="T413" s="78" t="n">
        <v>0.0874201067666963</v>
      </c>
      <c r="U413" s="78" t="n">
        <v>0.002555</v>
      </c>
    </row>
    <row r="414" customFormat="false" ht="12.8" hidden="false" customHeight="false" outlineLevel="0" collapsed="false">
      <c r="N414" s="83" t="n">
        <v>3</v>
      </c>
      <c r="O414" s="83" t="n">
        <v>6.5</v>
      </c>
      <c r="P414" s="83"/>
      <c r="Q414" s="83" t="n">
        <v>6</v>
      </c>
      <c r="R414" s="83"/>
      <c r="S414" s="83" t="n">
        <v>163.847801630508</v>
      </c>
      <c r="T414" s="84" t="n">
        <v>0.0843944808673966</v>
      </c>
      <c r="U414" s="84" t="n">
        <v>0.00259</v>
      </c>
    </row>
    <row r="415" customFormat="false" ht="12.8" hidden="false" customHeight="false" outlineLevel="0" collapsed="false">
      <c r="N415" s="0" t="n">
        <v>4</v>
      </c>
      <c r="O415" s="0" t="n">
        <v>6</v>
      </c>
      <c r="Q415" s="0" t="n">
        <v>7</v>
      </c>
      <c r="S415" s="0" t="n">
        <v>152.877304263934</v>
      </c>
      <c r="T415" s="78" t="n">
        <v>0.0843944808673966</v>
      </c>
      <c r="U415" s="78" t="n">
        <v>0.00259</v>
      </c>
    </row>
    <row r="416" customFormat="false" ht="12.8" hidden="false" customHeight="false" outlineLevel="0" collapsed="false">
      <c r="N416" s="83" t="n">
        <v>5</v>
      </c>
      <c r="O416" s="83" t="n">
        <v>6</v>
      </c>
      <c r="P416" s="83"/>
      <c r="Q416" s="83" t="n">
        <v>8</v>
      </c>
      <c r="R416" s="83"/>
      <c r="S416" s="83" t="n">
        <v>153.672464712005</v>
      </c>
      <c r="T416" s="84" t="n">
        <v>0.0859012591278835</v>
      </c>
      <c r="U416" s="84" t="n">
        <v>0.00259</v>
      </c>
    </row>
    <row r="417" customFormat="false" ht="12.8" hidden="false" customHeight="false" outlineLevel="0" collapsed="false">
      <c r="N417" s="83" t="n">
        <v>6</v>
      </c>
      <c r="O417" s="83" t="n">
        <v>6</v>
      </c>
      <c r="P417" s="83"/>
      <c r="Q417" s="83" t="n">
        <v>9</v>
      </c>
      <c r="R417" s="83"/>
      <c r="S417" s="83" t="n">
        <v>153.672464712005</v>
      </c>
      <c r="T417" s="84" t="n">
        <v>0.0859012591278835</v>
      </c>
      <c r="U417" s="84" t="n">
        <v>0.00259</v>
      </c>
    </row>
    <row r="418" customFormat="false" ht="12.8" hidden="false" customHeight="false" outlineLevel="0" collapsed="false">
      <c r="N418" s="0" t="n">
        <v>7</v>
      </c>
      <c r="O418" s="0" t="n">
        <v>6</v>
      </c>
      <c r="Q418" s="0" t="n">
        <v>10</v>
      </c>
      <c r="S418" s="0" t="n">
        <v>148.903402092702</v>
      </c>
      <c r="T418" s="78" t="n">
        <v>0.0889509795152947</v>
      </c>
      <c r="U418" s="78" t="n">
        <v>0.00259</v>
      </c>
    </row>
    <row r="419" customFormat="false" ht="12.8" hidden="false" customHeight="false" outlineLevel="0" collapsed="false">
      <c r="N419" s="0" t="n">
        <v>8</v>
      </c>
      <c r="O419" s="0" t="n">
        <v>6</v>
      </c>
      <c r="Q419" s="0" t="n">
        <v>15</v>
      </c>
      <c r="S419" s="0" t="n">
        <v>141.097584455878</v>
      </c>
      <c r="T419" s="78" t="n">
        <v>0.0889509795152947</v>
      </c>
      <c r="U419" s="78" t="n">
        <v>0.002555</v>
      </c>
    </row>
    <row r="421" customFormat="false" ht="12.8" hidden="false" customHeight="false" outlineLevel="0" collapsed="false">
      <c r="N421" s="0" t="s">
        <v>169</v>
      </c>
      <c r="O421" s="0" t="n">
        <v>3</v>
      </c>
      <c r="Q421" s="89" t="s">
        <v>170</v>
      </c>
      <c r="S421" s="0" t="s">
        <v>171</v>
      </c>
      <c r="T421" s="0" t="s">
        <v>99</v>
      </c>
      <c r="U421" s="0" t="s">
        <v>100</v>
      </c>
    </row>
    <row r="422" customFormat="false" ht="12.8" hidden="false" customHeight="false" outlineLevel="0" collapsed="false">
      <c r="O422" s="89" t="s">
        <v>50</v>
      </c>
      <c r="Q422" s="89" t="s">
        <v>50</v>
      </c>
    </row>
    <row r="423" customFormat="false" ht="12.8" hidden="false" customHeight="false" outlineLevel="0" collapsed="false">
      <c r="N423" s="0" t="n">
        <v>1</v>
      </c>
      <c r="O423" s="0" t="n">
        <v>7</v>
      </c>
      <c r="Q423" s="0" t="n">
        <v>3</v>
      </c>
      <c r="S423" s="0" t="n">
        <v>135.483120977016</v>
      </c>
      <c r="T423" s="78" t="n">
        <v>0.0859012591278835</v>
      </c>
      <c r="U423" s="78" t="n">
        <v>0.002625</v>
      </c>
    </row>
    <row r="424" customFormat="false" ht="12.8" hidden="false" customHeight="false" outlineLevel="0" collapsed="false">
      <c r="N424" s="0" t="n">
        <v>2</v>
      </c>
      <c r="O424" s="0" t="n">
        <v>7</v>
      </c>
      <c r="Q424" s="0" t="n">
        <v>5</v>
      </c>
      <c r="S424" s="0" t="n">
        <v>144.440684061792</v>
      </c>
      <c r="T424" s="78" t="n">
        <v>0.0859012591278835</v>
      </c>
      <c r="U424" s="78" t="n">
        <v>0.002555</v>
      </c>
    </row>
    <row r="425" customFormat="false" ht="12.8" hidden="false" customHeight="false" outlineLevel="0" collapsed="false">
      <c r="N425" s="0" t="n">
        <v>3</v>
      </c>
      <c r="O425" s="0" t="n">
        <v>7</v>
      </c>
      <c r="Q425" s="0" t="n">
        <v>6</v>
      </c>
      <c r="S425" s="0" t="n">
        <v>145.183129149082</v>
      </c>
      <c r="T425" s="78" t="n">
        <v>0.0859012591278835</v>
      </c>
      <c r="U425" s="78" t="n">
        <v>0.00259</v>
      </c>
    </row>
    <row r="426" customFormat="false" ht="12.8" hidden="false" customHeight="false" outlineLevel="0" collapsed="false">
      <c r="N426" s="0" t="n">
        <v>4</v>
      </c>
      <c r="O426" s="0" t="n">
        <v>7</v>
      </c>
      <c r="Q426" s="0" t="n">
        <v>7</v>
      </c>
      <c r="S426" s="0" t="n">
        <v>146.307524421029</v>
      </c>
      <c r="T426" s="78" t="n">
        <v>0.0843944808673966</v>
      </c>
      <c r="U426" s="78" t="n">
        <v>0.00259</v>
      </c>
    </row>
    <row r="427" customFormat="false" ht="12.8" hidden="false" customHeight="false" outlineLevel="0" collapsed="false">
      <c r="N427" s="0" t="n">
        <v>5</v>
      </c>
      <c r="O427" s="0" t="n">
        <v>7</v>
      </c>
      <c r="Q427" s="0" t="n">
        <v>8</v>
      </c>
      <c r="S427" s="0" t="n">
        <v>148.361853097237</v>
      </c>
      <c r="T427" s="78" t="n">
        <v>0.0843944808673966</v>
      </c>
      <c r="U427" s="78" t="n">
        <v>0.00259</v>
      </c>
    </row>
    <row r="428" customFormat="false" ht="12.8" hidden="false" customHeight="false" outlineLevel="0" collapsed="false">
      <c r="N428" s="83" t="n">
        <v>6</v>
      </c>
      <c r="O428" s="83" t="n">
        <v>7</v>
      </c>
      <c r="P428" s="83"/>
      <c r="Q428" s="83" t="n">
        <v>9</v>
      </c>
      <c r="R428" s="83"/>
      <c r="S428" s="83" t="n">
        <v>154.86198898563</v>
      </c>
      <c r="T428" s="84" t="n">
        <v>0.0859012591278835</v>
      </c>
      <c r="U428" s="84" t="n">
        <v>0.002555</v>
      </c>
    </row>
    <row r="429" customFormat="false" ht="12.8" hidden="false" customHeight="false" outlineLevel="0" collapsed="false">
      <c r="N429" s="0" t="n">
        <v>7</v>
      </c>
      <c r="O429" s="0" t="n">
        <v>7</v>
      </c>
      <c r="Q429" s="0" t="n">
        <v>10</v>
      </c>
      <c r="S429" s="0" t="n">
        <v>144.226531275645</v>
      </c>
      <c r="T429" s="78" t="n">
        <v>0.0843944808673966</v>
      </c>
      <c r="U429" s="78" t="n">
        <v>0.00259</v>
      </c>
    </row>
    <row r="430" customFormat="false" ht="12.8" hidden="false" customHeight="false" outlineLevel="0" collapsed="false">
      <c r="N430" s="83" t="n">
        <v>8</v>
      </c>
      <c r="O430" s="83" t="n">
        <v>7</v>
      </c>
      <c r="P430" s="83"/>
      <c r="Q430" s="83" t="n">
        <v>15</v>
      </c>
      <c r="R430" s="83"/>
      <c r="S430" s="83" t="n">
        <v>152.044973952439</v>
      </c>
      <c r="T430" s="84" t="n">
        <v>0.0843944808673966</v>
      </c>
      <c r="U430" s="84" t="n">
        <v>0.00259</v>
      </c>
    </row>
    <row r="432" customFormat="false" ht="12.8" hidden="false" customHeight="false" outlineLevel="0" collapsed="false">
      <c r="N432" s="0" t="s">
        <v>169</v>
      </c>
      <c r="O432" s="0" t="n">
        <v>4</v>
      </c>
      <c r="Q432" s="89" t="s">
        <v>170</v>
      </c>
      <c r="S432" s="0" t="s">
        <v>171</v>
      </c>
      <c r="T432" s="0" t="s">
        <v>99</v>
      </c>
      <c r="U432" s="0" t="s">
        <v>100</v>
      </c>
    </row>
    <row r="433" customFormat="false" ht="12.8" hidden="false" customHeight="false" outlineLevel="0" collapsed="false">
      <c r="O433" s="89" t="s">
        <v>50</v>
      </c>
      <c r="Q433" s="89" t="s">
        <v>50</v>
      </c>
    </row>
    <row r="434" customFormat="false" ht="12.8" hidden="false" customHeight="false" outlineLevel="0" collapsed="false">
      <c r="N434" s="0" t="n">
        <v>1</v>
      </c>
      <c r="O434" s="0" t="n">
        <v>7.5</v>
      </c>
      <c r="Q434" s="0" t="n">
        <v>3</v>
      </c>
      <c r="S434" s="0" t="n">
        <v>136.481489137903</v>
      </c>
      <c r="T434" s="78" t="n">
        <v>0.0874201067666963</v>
      </c>
      <c r="U434" s="78" t="n">
        <v>0.002625</v>
      </c>
    </row>
    <row r="435" customFormat="false" ht="12.8" hidden="false" customHeight="false" outlineLevel="0" collapsed="false">
      <c r="N435" s="0" t="n">
        <v>2</v>
      </c>
      <c r="O435" s="0" t="n">
        <v>7.5</v>
      </c>
      <c r="Q435" s="0" t="n">
        <v>5</v>
      </c>
      <c r="S435" s="0" t="n">
        <v>134.033187977416</v>
      </c>
      <c r="T435" s="78" t="n">
        <v>0.0874201067666963</v>
      </c>
      <c r="U435" s="78" t="n">
        <v>0.002555</v>
      </c>
    </row>
    <row r="436" customFormat="false" ht="12.8" hidden="false" customHeight="false" outlineLevel="0" collapsed="false">
      <c r="N436" s="0" t="n">
        <v>3</v>
      </c>
      <c r="O436" s="0" t="n">
        <v>7.5</v>
      </c>
      <c r="Q436" s="0" t="n">
        <v>6</v>
      </c>
      <c r="S436" s="0" t="n">
        <v>135.022819873971</v>
      </c>
      <c r="T436" s="78" t="n">
        <v>0.0859012591278835</v>
      </c>
      <c r="U436" s="78" t="n">
        <v>0.00259</v>
      </c>
    </row>
    <row r="437" customFormat="false" ht="12.8" hidden="false" customHeight="false" outlineLevel="0" collapsed="false">
      <c r="N437" s="0" t="n">
        <v>4</v>
      </c>
      <c r="O437" s="0" t="n">
        <v>7.5</v>
      </c>
      <c r="Q437" s="0" t="n">
        <v>7</v>
      </c>
      <c r="S437" s="0" t="n">
        <v>136.042447186138</v>
      </c>
      <c r="T437" s="78" t="n">
        <v>0.0874201067666963</v>
      </c>
      <c r="U437" s="78" t="n">
        <v>0.002555</v>
      </c>
    </row>
    <row r="438" customFormat="false" ht="12.8" hidden="false" customHeight="false" outlineLevel="0" collapsed="false">
      <c r="N438" s="0" t="n">
        <v>5</v>
      </c>
      <c r="O438" s="0" t="n">
        <v>7.5</v>
      </c>
      <c r="Q438" s="0" t="n">
        <v>8</v>
      </c>
      <c r="S438" s="0" t="n">
        <v>143.306664560223</v>
      </c>
      <c r="T438" s="78" t="n">
        <v>0.0874201067666963</v>
      </c>
      <c r="U438" s="78" t="n">
        <v>0.002555</v>
      </c>
    </row>
    <row r="439" customFormat="false" ht="12.8" hidden="false" customHeight="false" outlineLevel="0" collapsed="false">
      <c r="N439" s="0" t="n">
        <v>6</v>
      </c>
      <c r="O439" s="0" t="n">
        <v>7.5</v>
      </c>
      <c r="Q439" s="0" t="n">
        <v>9</v>
      </c>
      <c r="S439" s="0" t="n">
        <v>144.263865550155</v>
      </c>
      <c r="T439" s="78" t="n">
        <v>0.0859012591278835</v>
      </c>
      <c r="U439" s="78" t="n">
        <v>0.00259</v>
      </c>
    </row>
    <row r="440" customFormat="false" ht="12.8" hidden="false" customHeight="false" outlineLevel="0" collapsed="false">
      <c r="N440" s="0" t="n">
        <v>7</v>
      </c>
      <c r="O440" s="0" t="n">
        <v>7.5</v>
      </c>
      <c r="Q440" s="0" t="n">
        <v>10</v>
      </c>
      <c r="S440" s="0" t="n">
        <v>141.091368183641</v>
      </c>
      <c r="T440" s="78" t="n">
        <v>0.0874201067666963</v>
      </c>
      <c r="U440" s="78" t="n">
        <v>0.00259</v>
      </c>
    </row>
    <row r="441" customFormat="false" ht="12.8" hidden="false" customHeight="false" outlineLevel="0" collapsed="false">
      <c r="N441" s="0" t="n">
        <v>8</v>
      </c>
      <c r="O441" s="0" t="n">
        <v>7.5</v>
      </c>
      <c r="Q441" s="0" t="n">
        <v>15</v>
      </c>
      <c r="S441" s="0" t="n">
        <v>147.781488645293</v>
      </c>
      <c r="T441" s="78" t="n">
        <v>0.082899815902</v>
      </c>
      <c r="U441" s="78" t="n">
        <v>0.00266</v>
      </c>
    </row>
    <row r="443" customFormat="false" ht="12.8" hidden="false" customHeight="false" outlineLevel="0" collapsed="false">
      <c r="N443" s="0" t="s">
        <v>169</v>
      </c>
      <c r="O443" s="0" t="n">
        <v>5</v>
      </c>
      <c r="Q443" s="89" t="s">
        <v>170</v>
      </c>
      <c r="S443" s="0" t="s">
        <v>171</v>
      </c>
      <c r="T443" s="0" t="s">
        <v>99</v>
      </c>
      <c r="U443" s="0" t="s">
        <v>100</v>
      </c>
    </row>
    <row r="444" customFormat="false" ht="12.8" hidden="false" customHeight="false" outlineLevel="0" collapsed="false">
      <c r="O444" s="89" t="s">
        <v>50</v>
      </c>
      <c r="Q444" s="89" t="s">
        <v>50</v>
      </c>
    </row>
    <row r="445" customFormat="false" ht="12.8" hidden="false" customHeight="false" outlineLevel="0" collapsed="false">
      <c r="N445" s="0" t="n">
        <v>1</v>
      </c>
      <c r="O445" s="0" t="n">
        <v>8</v>
      </c>
      <c r="Q445" s="0" t="n">
        <v>3</v>
      </c>
      <c r="S445" s="0" t="n">
        <v>137.220792398663</v>
      </c>
      <c r="T445" s="78" t="n">
        <v>0.0843944808673966</v>
      </c>
      <c r="U445" s="78" t="n">
        <v>0.002625</v>
      </c>
    </row>
    <row r="446" customFormat="false" ht="12.8" hidden="false" customHeight="false" outlineLevel="0" collapsed="false">
      <c r="N446" s="0" t="n">
        <v>2</v>
      </c>
      <c r="O446" s="0" t="n">
        <v>8</v>
      </c>
      <c r="Q446" s="0" t="n">
        <v>5</v>
      </c>
      <c r="S446" s="0" t="n">
        <v>141.149838864485</v>
      </c>
      <c r="T446" s="78" t="n">
        <v>0.0889509795152947</v>
      </c>
      <c r="U446" s="78" t="n">
        <v>0.002555</v>
      </c>
    </row>
    <row r="447" customFormat="false" ht="12.8" hidden="false" customHeight="false" outlineLevel="0" collapsed="false">
      <c r="N447" s="0" t="n">
        <v>3</v>
      </c>
      <c r="O447" s="0" t="n">
        <v>8</v>
      </c>
      <c r="Q447" s="0" t="n">
        <v>6</v>
      </c>
      <c r="S447" s="0" t="n">
        <v>148.511618775654</v>
      </c>
      <c r="T447" s="78" t="n">
        <v>0.0843944808673966</v>
      </c>
      <c r="U447" s="78" t="n">
        <v>0.00259</v>
      </c>
    </row>
    <row r="448" customFormat="false" ht="12.8" hidden="false" customHeight="false" outlineLevel="0" collapsed="false">
      <c r="N448" s="0" t="n">
        <v>4</v>
      </c>
      <c r="O448" s="0" t="n">
        <v>8</v>
      </c>
      <c r="Q448" s="0" t="n">
        <v>7</v>
      </c>
      <c r="S448" s="0" t="n">
        <v>137.799316612024</v>
      </c>
      <c r="T448" s="78" t="n">
        <v>0.0859012591278835</v>
      </c>
      <c r="U448" s="78" t="n">
        <v>0.002485</v>
      </c>
    </row>
    <row r="449" customFormat="false" ht="12.8" hidden="false" customHeight="false" outlineLevel="0" collapsed="false">
      <c r="N449" s="0" t="n">
        <v>5</v>
      </c>
      <c r="O449" s="0" t="n">
        <v>8</v>
      </c>
      <c r="Q449" s="0" t="n">
        <v>8</v>
      </c>
      <c r="S449" s="0" t="n">
        <v>130.446436352133</v>
      </c>
      <c r="T449" s="78" t="n">
        <v>0.0874201067666963</v>
      </c>
      <c r="U449" s="78" t="n">
        <v>0.002555</v>
      </c>
    </row>
    <row r="450" customFormat="false" ht="12.8" hidden="false" customHeight="false" outlineLevel="0" collapsed="false">
      <c r="N450" s="0" t="n">
        <v>6</v>
      </c>
      <c r="O450" s="0" t="n">
        <v>8</v>
      </c>
      <c r="Q450" s="0" t="n">
        <v>9</v>
      </c>
      <c r="S450" s="0" t="n">
        <v>146.696159352047</v>
      </c>
      <c r="T450" s="78" t="n">
        <v>0.0874201067666963</v>
      </c>
      <c r="U450" s="78" t="n">
        <v>0.002625</v>
      </c>
    </row>
    <row r="451" customFormat="false" ht="12.8" hidden="false" customHeight="false" outlineLevel="0" collapsed="false">
      <c r="N451" s="79" t="n">
        <v>7</v>
      </c>
      <c r="O451" s="79" t="n">
        <v>8</v>
      </c>
      <c r="P451" s="79"/>
      <c r="Q451" s="79" t="n">
        <v>10</v>
      </c>
      <c r="R451" s="79"/>
      <c r="S451" s="79" t="n">
        <v>123.835087543904</v>
      </c>
      <c r="T451" s="80" t="n">
        <v>0.0859012591278835</v>
      </c>
      <c r="U451" s="80" t="n">
        <v>0.00252</v>
      </c>
    </row>
    <row r="452" customFormat="false" ht="12.8" hidden="false" customHeight="false" outlineLevel="0" collapsed="false">
      <c r="N452" s="0" t="n">
        <v>8</v>
      </c>
      <c r="O452" s="0" t="n">
        <v>8</v>
      </c>
      <c r="Q452" s="0" t="n">
        <v>15</v>
      </c>
      <c r="S452" s="0" t="n">
        <v>142.912527197875</v>
      </c>
      <c r="T452" s="78" t="n">
        <v>0.0843944808673966</v>
      </c>
      <c r="U452" s="78" t="n">
        <v>0.00252</v>
      </c>
    </row>
    <row r="454" customFormat="false" ht="12.8" hidden="false" customHeight="false" outlineLevel="0" collapsed="false">
      <c r="N454" s="92"/>
      <c r="O454" s="92" t="s">
        <v>157</v>
      </c>
      <c r="P454" s="92" t="s">
        <v>158</v>
      </c>
      <c r="Q454" s="92" t="s">
        <v>159</v>
      </c>
      <c r="R454" s="92" t="s">
        <v>160</v>
      </c>
      <c r="S454" s="92" t="s">
        <v>161</v>
      </c>
      <c r="T454" s="92" t="s">
        <v>162</v>
      </c>
      <c r="U454" s="92" t="s">
        <v>163</v>
      </c>
      <c r="V454" s="92" t="s">
        <v>164</v>
      </c>
      <c r="W454" s="92" t="s">
        <v>165</v>
      </c>
      <c r="X454" s="92" t="s">
        <v>166</v>
      </c>
      <c r="Y454" s="92" t="s">
        <v>167</v>
      </c>
      <c r="Z454" s="92" t="s">
        <v>168</v>
      </c>
      <c r="AA454" s="92" t="s">
        <v>172</v>
      </c>
      <c r="AB454" s="92"/>
      <c r="AC454" s="92" t="s">
        <v>173</v>
      </c>
      <c r="AD454" s="92"/>
    </row>
    <row r="456" customFormat="false" ht="12.8" hidden="false" customHeight="false" outlineLevel="0" collapsed="false">
      <c r="N456" s="0" t="s">
        <v>169</v>
      </c>
      <c r="O456" s="0" t="n">
        <v>1</v>
      </c>
      <c r="Q456" s="89" t="s">
        <v>170</v>
      </c>
      <c r="S456" s="0" t="s">
        <v>171</v>
      </c>
      <c r="T456" s="0" t="s">
        <v>99</v>
      </c>
      <c r="U456" s="0" t="s">
        <v>100</v>
      </c>
    </row>
    <row r="457" customFormat="false" ht="12.8" hidden="false" customHeight="false" outlineLevel="0" collapsed="false">
      <c r="O457" s="89" t="s">
        <v>50</v>
      </c>
      <c r="Q457" s="89" t="s">
        <v>50</v>
      </c>
    </row>
    <row r="458" customFormat="false" ht="12.8" hidden="false" customHeight="false" outlineLevel="0" collapsed="false">
      <c r="N458" s="0" t="n">
        <v>1</v>
      </c>
      <c r="O458" s="0" t="n">
        <v>6</v>
      </c>
      <c r="Q458" s="0" t="n">
        <v>3</v>
      </c>
      <c r="S458" s="0" t="n">
        <v>137.342430077701</v>
      </c>
      <c r="T458" s="78" t="n">
        <v>0.0874201067666963</v>
      </c>
      <c r="U458" s="78" t="n">
        <v>0.00259</v>
      </c>
    </row>
    <row r="459" customFormat="false" ht="12.8" hidden="false" customHeight="false" outlineLevel="0" collapsed="false">
      <c r="N459" s="0" t="n">
        <v>2</v>
      </c>
      <c r="O459" s="0" t="n">
        <v>6</v>
      </c>
      <c r="Q459" s="0" t="n">
        <v>5</v>
      </c>
      <c r="S459" s="0" t="n">
        <v>138.754382641517</v>
      </c>
      <c r="T459" s="78" t="n">
        <v>0.0859012591278835</v>
      </c>
      <c r="U459" s="78" t="n">
        <v>0.00259</v>
      </c>
    </row>
    <row r="460" customFormat="false" ht="12.8" hidden="false" customHeight="false" outlineLevel="0" collapsed="false">
      <c r="N460" s="0" t="n">
        <v>3</v>
      </c>
      <c r="O460" s="0" t="n">
        <v>6</v>
      </c>
      <c r="Q460" s="0" t="n">
        <v>6</v>
      </c>
      <c r="S460" s="0" t="n">
        <v>148.37054455071</v>
      </c>
      <c r="T460" s="78" t="n">
        <v>0.0859012591278835</v>
      </c>
      <c r="U460" s="78" t="n">
        <v>0.002555</v>
      </c>
    </row>
    <row r="461" customFormat="false" ht="12.8" hidden="false" customHeight="false" outlineLevel="0" collapsed="false">
      <c r="N461" s="0" t="n">
        <v>4</v>
      </c>
      <c r="O461" s="0" t="n">
        <v>6</v>
      </c>
      <c r="Q461" s="0" t="n">
        <v>7</v>
      </c>
      <c r="S461" s="0" t="n">
        <v>139.178977933717</v>
      </c>
      <c r="T461" s="78" t="n">
        <v>0.0889509795152947</v>
      </c>
      <c r="U461" s="78" t="n">
        <v>0.002555</v>
      </c>
    </row>
    <row r="462" customFormat="false" ht="12.8" hidden="false" customHeight="false" outlineLevel="0" collapsed="false">
      <c r="N462" s="0" t="n">
        <v>5</v>
      </c>
      <c r="O462" s="0" t="n">
        <v>6</v>
      </c>
      <c r="Q462" s="0" t="n">
        <v>8</v>
      </c>
      <c r="S462" s="0" t="n">
        <v>160.840046767224</v>
      </c>
      <c r="T462" s="78" t="n">
        <v>0.0859012591278835</v>
      </c>
      <c r="U462" s="78" t="n">
        <v>0.00259</v>
      </c>
    </row>
    <row r="463" customFormat="false" ht="12.8" hidden="false" customHeight="false" outlineLevel="0" collapsed="false">
      <c r="N463" s="0" t="n">
        <v>6</v>
      </c>
      <c r="O463" s="0" t="n">
        <v>6</v>
      </c>
      <c r="Q463" s="0" t="n">
        <v>9</v>
      </c>
      <c r="S463" s="0" t="n">
        <v>139.833014875572</v>
      </c>
      <c r="T463" s="78" t="n">
        <v>0.0859012591278835</v>
      </c>
      <c r="U463" s="78" t="n">
        <v>0.002555</v>
      </c>
    </row>
    <row r="464" customFormat="false" ht="12.8" hidden="false" customHeight="false" outlineLevel="0" collapsed="false">
      <c r="N464" s="0" t="n">
        <v>7</v>
      </c>
      <c r="O464" s="0" t="n">
        <v>6</v>
      </c>
      <c r="Q464" s="0" t="n">
        <v>10</v>
      </c>
      <c r="S464" s="0" t="n">
        <v>150.120016819732</v>
      </c>
      <c r="T464" s="78" t="n">
        <v>0.0874201067666963</v>
      </c>
      <c r="U464" s="78" t="n">
        <v>0.00252</v>
      </c>
    </row>
    <row r="465" customFormat="false" ht="12.8" hidden="false" customHeight="false" outlineLevel="0" collapsed="false">
      <c r="N465" s="0" t="n">
        <v>8</v>
      </c>
      <c r="O465" s="0" t="n">
        <v>6</v>
      </c>
      <c r="Q465" s="0" t="n">
        <v>15</v>
      </c>
      <c r="S465" s="0" t="n">
        <v>141.907884969427</v>
      </c>
      <c r="T465" s="78" t="n">
        <v>0.0859012591278835</v>
      </c>
      <c r="U465" s="78" t="n">
        <v>0.00259</v>
      </c>
    </row>
    <row r="467" customFormat="false" ht="12.8" hidden="false" customHeight="false" outlineLevel="0" collapsed="false">
      <c r="N467" s="0" t="s">
        <v>169</v>
      </c>
      <c r="O467" s="0" t="n">
        <v>2</v>
      </c>
      <c r="Q467" s="89" t="s">
        <v>170</v>
      </c>
      <c r="S467" s="0" t="s">
        <v>171</v>
      </c>
      <c r="T467" s="0" t="s">
        <v>99</v>
      </c>
      <c r="U467" s="0" t="s">
        <v>100</v>
      </c>
    </row>
    <row r="468" customFormat="false" ht="12.8" hidden="false" customHeight="false" outlineLevel="0" collapsed="false">
      <c r="O468" s="89" t="s">
        <v>50</v>
      </c>
      <c r="Q468" s="89" t="s">
        <v>50</v>
      </c>
    </row>
    <row r="469" customFormat="false" ht="12.8" hidden="false" customHeight="false" outlineLevel="0" collapsed="false">
      <c r="N469" s="0" t="n">
        <v>1</v>
      </c>
      <c r="O469" s="0" t="n">
        <v>6.5</v>
      </c>
      <c r="Q469" s="0" t="n">
        <v>3</v>
      </c>
      <c r="S469" s="0" t="n">
        <v>140.810169278511</v>
      </c>
      <c r="T469" s="78" t="n">
        <v>0.0889509795152947</v>
      </c>
      <c r="U469" s="78" t="n">
        <v>0.00259</v>
      </c>
    </row>
    <row r="470" customFormat="false" ht="12.8" hidden="false" customHeight="false" outlineLevel="0" collapsed="false">
      <c r="N470" s="0" t="n">
        <v>2</v>
      </c>
      <c r="O470" s="0" t="n">
        <v>6.5</v>
      </c>
      <c r="Q470" s="0" t="n">
        <v>5</v>
      </c>
      <c r="S470" s="0" t="n">
        <v>151.084877552872</v>
      </c>
      <c r="T470" s="78" t="n">
        <v>0.0859012591278835</v>
      </c>
      <c r="U470" s="78" t="n">
        <v>0.002555</v>
      </c>
    </row>
    <row r="471" customFormat="false" ht="12.8" hidden="false" customHeight="false" outlineLevel="0" collapsed="false">
      <c r="N471" s="0" t="n">
        <v>3</v>
      </c>
      <c r="O471" s="0" t="n">
        <v>6.5</v>
      </c>
      <c r="Q471" s="0" t="n">
        <v>6</v>
      </c>
      <c r="S471" s="0" t="n">
        <v>145.546767837208</v>
      </c>
      <c r="T471" s="78" t="n">
        <v>0.0874201067666963</v>
      </c>
      <c r="U471" s="78" t="n">
        <v>0.00259</v>
      </c>
    </row>
    <row r="472" customFormat="false" ht="12.8" hidden="false" customHeight="false" outlineLevel="0" collapsed="false">
      <c r="N472" s="0" t="n">
        <v>4</v>
      </c>
      <c r="O472" s="0" t="n">
        <v>6.5</v>
      </c>
      <c r="Q472" s="0" t="n">
        <v>7</v>
      </c>
      <c r="S472" s="0" t="n">
        <v>142.944899185362</v>
      </c>
      <c r="T472" s="78" t="n">
        <v>0.0859012591278835</v>
      </c>
      <c r="U472" s="78" t="n">
        <v>0.002555</v>
      </c>
    </row>
    <row r="473" customFormat="false" ht="12.8" hidden="false" customHeight="false" outlineLevel="0" collapsed="false">
      <c r="N473" s="0" t="n">
        <v>5</v>
      </c>
      <c r="O473" s="0" t="n">
        <v>6.5</v>
      </c>
      <c r="Q473" s="0" t="n">
        <v>8</v>
      </c>
      <c r="S473" s="0" t="n">
        <v>154.358031314931</v>
      </c>
      <c r="T473" s="78" t="n">
        <v>0.0889509795152947</v>
      </c>
      <c r="U473" s="78" t="n">
        <v>0.00252</v>
      </c>
    </row>
    <row r="474" customFormat="false" ht="12.8" hidden="false" customHeight="false" outlineLevel="0" collapsed="false">
      <c r="N474" s="0" t="n">
        <v>6</v>
      </c>
      <c r="O474" s="0" t="n">
        <v>6.5</v>
      </c>
      <c r="Q474" s="0" t="n">
        <v>9</v>
      </c>
      <c r="S474" s="0" t="n">
        <v>140.639705000923</v>
      </c>
      <c r="T474" s="78" t="n">
        <v>0.0843944808673966</v>
      </c>
      <c r="U474" s="78" t="n">
        <v>0.002555</v>
      </c>
    </row>
    <row r="475" customFormat="false" ht="12.8" hidden="false" customHeight="false" outlineLevel="0" collapsed="false">
      <c r="N475" s="0" t="n">
        <v>7</v>
      </c>
      <c r="O475" s="0" t="n">
        <v>6.5</v>
      </c>
      <c r="Q475" s="0" t="n">
        <v>10</v>
      </c>
      <c r="S475" s="0" t="n">
        <v>143.218724785645</v>
      </c>
      <c r="T475" s="78" t="n">
        <v>0.0874201067666963</v>
      </c>
      <c r="U475" s="78" t="n">
        <v>0.00252</v>
      </c>
    </row>
    <row r="476" customFormat="false" ht="12.8" hidden="false" customHeight="false" outlineLevel="0" collapsed="false">
      <c r="N476" s="79" t="n">
        <v>8</v>
      </c>
      <c r="O476" s="79" t="n">
        <v>6.5</v>
      </c>
      <c r="P476" s="79"/>
      <c r="Q476" s="79" t="n">
        <v>15</v>
      </c>
      <c r="R476" s="79"/>
      <c r="S476" s="79" t="n">
        <v>148.926258301617</v>
      </c>
      <c r="T476" s="80" t="n">
        <v>0.0859012591278835</v>
      </c>
      <c r="U476" s="80" t="n">
        <v>0.00252</v>
      </c>
    </row>
    <row r="478" customFormat="false" ht="12.8" hidden="false" customHeight="false" outlineLevel="0" collapsed="false">
      <c r="N478" s="0" t="s">
        <v>169</v>
      </c>
      <c r="O478" s="0" t="n">
        <v>3</v>
      </c>
      <c r="Q478" s="89" t="s">
        <v>170</v>
      </c>
      <c r="S478" s="0" t="s">
        <v>171</v>
      </c>
      <c r="T478" s="0" t="s">
        <v>99</v>
      </c>
      <c r="U478" s="0" t="s">
        <v>100</v>
      </c>
    </row>
    <row r="479" customFormat="false" ht="12.8" hidden="false" customHeight="false" outlineLevel="0" collapsed="false">
      <c r="O479" s="89" t="s">
        <v>50</v>
      </c>
      <c r="Q479" s="89" t="s">
        <v>50</v>
      </c>
    </row>
    <row r="480" customFormat="false" ht="12.8" hidden="false" customHeight="false" outlineLevel="0" collapsed="false">
      <c r="N480" s="0" t="n">
        <v>1</v>
      </c>
      <c r="O480" s="0" t="n">
        <v>7</v>
      </c>
      <c r="Q480" s="0" t="n">
        <v>3</v>
      </c>
      <c r="S480" s="0" t="n">
        <v>156.249693711866</v>
      </c>
      <c r="T480" s="78" t="n">
        <v>0.0859012591278835</v>
      </c>
      <c r="U480" s="78" t="n">
        <v>0.002555</v>
      </c>
    </row>
    <row r="481" customFormat="false" ht="12.8" hidden="false" customHeight="false" outlineLevel="0" collapsed="false">
      <c r="N481" s="0" t="n">
        <v>2</v>
      </c>
      <c r="O481" s="0" t="n">
        <v>7</v>
      </c>
      <c r="Q481" s="0" t="n">
        <v>5</v>
      </c>
      <c r="S481" s="0" t="n">
        <v>138.599259033726</v>
      </c>
      <c r="T481" s="78" t="n">
        <v>0.0859012591278835</v>
      </c>
      <c r="U481" s="78" t="n">
        <v>0.00259</v>
      </c>
    </row>
    <row r="482" customFormat="false" ht="12.8" hidden="false" customHeight="false" outlineLevel="0" collapsed="false">
      <c r="N482" s="0" t="n">
        <v>3</v>
      </c>
      <c r="O482" s="0" t="n">
        <v>7</v>
      </c>
      <c r="Q482" s="0" t="n">
        <v>6</v>
      </c>
      <c r="S482" s="0" t="n">
        <v>141.675452333482</v>
      </c>
      <c r="T482" s="78" t="n">
        <v>0.0889509795152947</v>
      </c>
      <c r="U482" s="78" t="n">
        <v>0.002555</v>
      </c>
    </row>
    <row r="483" customFormat="false" ht="12.8" hidden="false" customHeight="false" outlineLevel="0" collapsed="false">
      <c r="N483" s="0" t="n">
        <v>4</v>
      </c>
      <c r="O483" s="0" t="n">
        <v>7</v>
      </c>
      <c r="Q483" s="0" t="n">
        <v>7</v>
      </c>
      <c r="S483" s="0" t="n">
        <v>154.636865175409</v>
      </c>
      <c r="T483" s="78" t="n">
        <v>0.0843944808673966</v>
      </c>
      <c r="U483" s="78" t="n">
        <v>0.002555</v>
      </c>
    </row>
    <row r="484" customFormat="false" ht="12.8" hidden="false" customHeight="false" outlineLevel="0" collapsed="false">
      <c r="N484" s="0" t="n">
        <v>5</v>
      </c>
      <c r="O484" s="0" t="n">
        <v>7</v>
      </c>
      <c r="Q484" s="0" t="n">
        <v>8</v>
      </c>
      <c r="S484" s="0" t="n">
        <v>140.145820613757</v>
      </c>
      <c r="T484" s="78" t="n">
        <v>0.0859012591278835</v>
      </c>
      <c r="U484" s="78" t="n">
        <v>0.00259</v>
      </c>
    </row>
    <row r="485" customFormat="false" ht="12.8" hidden="false" customHeight="false" outlineLevel="0" collapsed="false">
      <c r="N485" s="0" t="n">
        <v>6</v>
      </c>
      <c r="O485" s="0" t="n">
        <v>7</v>
      </c>
      <c r="Q485" s="0" t="n">
        <v>9</v>
      </c>
      <c r="S485" s="0" t="n">
        <v>147.522365755139</v>
      </c>
      <c r="T485" s="78" t="n">
        <v>0.0859012591278835</v>
      </c>
      <c r="U485" s="78" t="n">
        <v>0.002625</v>
      </c>
    </row>
    <row r="486" customFormat="false" ht="12.8" hidden="false" customHeight="false" outlineLevel="0" collapsed="false">
      <c r="N486" s="0" t="n">
        <v>7</v>
      </c>
      <c r="O486" s="0" t="n">
        <v>7</v>
      </c>
      <c r="Q486" s="0" t="n">
        <v>10</v>
      </c>
      <c r="S486" s="0" t="n">
        <v>135.523684666347</v>
      </c>
      <c r="T486" s="78" t="n">
        <v>0.0889509795152947</v>
      </c>
      <c r="U486" s="78" t="n">
        <v>0.00259</v>
      </c>
    </row>
    <row r="487" customFormat="false" ht="12.8" hidden="false" customHeight="false" outlineLevel="0" collapsed="false">
      <c r="N487" s="0" t="n">
        <v>8</v>
      </c>
      <c r="O487" s="0" t="n">
        <v>7</v>
      </c>
      <c r="Q487" s="0" t="n">
        <v>15</v>
      </c>
      <c r="S487" s="0" t="n">
        <v>143.587639032025</v>
      </c>
      <c r="T487" s="78" t="n">
        <v>0.0859012591278835</v>
      </c>
      <c r="U487" s="78" t="n">
        <v>0.00266</v>
      </c>
    </row>
    <row r="489" customFormat="false" ht="12.8" hidden="false" customHeight="false" outlineLevel="0" collapsed="false">
      <c r="N489" s="0" t="s">
        <v>169</v>
      </c>
      <c r="O489" s="0" t="n">
        <v>4</v>
      </c>
      <c r="Q489" s="89" t="s">
        <v>170</v>
      </c>
      <c r="S489" s="0" t="s">
        <v>171</v>
      </c>
      <c r="T489" s="0" t="s">
        <v>99</v>
      </c>
      <c r="U489" s="0" t="s">
        <v>100</v>
      </c>
    </row>
    <row r="490" customFormat="false" ht="12.8" hidden="false" customHeight="false" outlineLevel="0" collapsed="false">
      <c r="O490" s="89" t="s">
        <v>50</v>
      </c>
      <c r="Q490" s="89" t="s">
        <v>50</v>
      </c>
      <c r="S490" s="0" t="n">
        <v>131.956279947077</v>
      </c>
      <c r="T490" s="78" t="n">
        <v>0.0874201067666963</v>
      </c>
      <c r="U490" s="78" t="n">
        <v>0.002555</v>
      </c>
    </row>
    <row r="491" customFormat="false" ht="12.8" hidden="false" customHeight="false" outlineLevel="0" collapsed="false">
      <c r="N491" s="0" t="n">
        <v>1</v>
      </c>
      <c r="O491" s="0" t="n">
        <v>7.5</v>
      </c>
      <c r="Q491" s="0" t="n">
        <v>3</v>
      </c>
      <c r="S491" s="0" t="n">
        <v>145.266286342177</v>
      </c>
      <c r="T491" s="78" t="n">
        <v>0.0859012591278835</v>
      </c>
      <c r="U491" s="78" t="n">
        <v>0.002555</v>
      </c>
    </row>
    <row r="492" customFormat="false" ht="12.8" hidden="false" customHeight="false" outlineLevel="0" collapsed="false">
      <c r="N492" s="0" t="n">
        <v>2</v>
      </c>
      <c r="O492" s="0" t="n">
        <v>7.5</v>
      </c>
      <c r="Q492" s="0" t="n">
        <v>5</v>
      </c>
      <c r="S492" s="0" t="n">
        <v>142.445703033584</v>
      </c>
      <c r="T492" s="78" t="n">
        <v>0.0874201067666963</v>
      </c>
      <c r="U492" s="78" t="n">
        <v>0.00259</v>
      </c>
    </row>
    <row r="493" customFormat="false" ht="12.8" hidden="false" customHeight="false" outlineLevel="0" collapsed="false">
      <c r="N493" s="0" t="n">
        <v>3</v>
      </c>
      <c r="O493" s="0" t="n">
        <v>7.5</v>
      </c>
      <c r="Q493" s="0" t="n">
        <v>6</v>
      </c>
      <c r="S493" s="0" t="n">
        <v>146.886585056896</v>
      </c>
      <c r="T493" s="78" t="n">
        <v>0.0859012591278835</v>
      </c>
      <c r="U493" s="78" t="n">
        <v>0.00259</v>
      </c>
    </row>
    <row r="494" customFormat="false" ht="12.8" hidden="false" customHeight="false" outlineLevel="0" collapsed="false">
      <c r="N494" s="0" t="n">
        <v>4</v>
      </c>
      <c r="O494" s="0" t="n">
        <v>7.5</v>
      </c>
      <c r="Q494" s="0" t="n">
        <v>7</v>
      </c>
      <c r="S494" s="0" t="n">
        <v>147.241360273252</v>
      </c>
      <c r="T494" s="78" t="n">
        <v>0.0859012591278835</v>
      </c>
      <c r="U494" s="78" t="n">
        <v>0.002555</v>
      </c>
    </row>
    <row r="495" customFormat="false" ht="12.8" hidden="false" customHeight="false" outlineLevel="0" collapsed="false">
      <c r="N495" s="0" t="n">
        <v>5</v>
      </c>
      <c r="O495" s="0" t="n">
        <v>7.5</v>
      </c>
      <c r="Q495" s="0" t="n">
        <v>8</v>
      </c>
      <c r="S495" s="0" t="n">
        <v>147.241360273252</v>
      </c>
      <c r="T495" s="78" t="n">
        <v>0.0859012591278835</v>
      </c>
      <c r="U495" s="78" t="n">
        <v>0.002555</v>
      </c>
    </row>
    <row r="496" customFormat="false" ht="12.8" hidden="false" customHeight="false" outlineLevel="0" collapsed="false">
      <c r="N496" s="0" t="n">
        <v>6</v>
      </c>
      <c r="O496" s="0" t="n">
        <v>7.5</v>
      </c>
      <c r="Q496" s="0" t="n">
        <v>9</v>
      </c>
      <c r="S496" s="0" t="n">
        <v>135.033563661897</v>
      </c>
      <c r="T496" s="78" t="n">
        <v>0.0843944808673966</v>
      </c>
      <c r="U496" s="78" t="n">
        <v>0.002555</v>
      </c>
    </row>
    <row r="497" customFormat="false" ht="12.8" hidden="false" customHeight="false" outlineLevel="0" collapsed="false">
      <c r="N497" s="0" t="n">
        <v>7</v>
      </c>
      <c r="O497" s="0" t="n">
        <v>7.5</v>
      </c>
      <c r="Q497" s="0" t="n">
        <v>10</v>
      </c>
      <c r="S497" s="0" t="n">
        <v>136.829501122583</v>
      </c>
      <c r="T497" s="78" t="n">
        <v>0.082899815902</v>
      </c>
      <c r="U497" s="78" t="n">
        <v>0.002555</v>
      </c>
    </row>
    <row r="498" customFormat="false" ht="12.8" hidden="false" customHeight="false" outlineLevel="0" collapsed="false">
      <c r="N498" s="0" t="n">
        <v>8</v>
      </c>
      <c r="O498" s="0" t="n">
        <v>7.5</v>
      </c>
      <c r="Q498" s="0" t="n">
        <v>15</v>
      </c>
      <c r="S498" s="0" t="n">
        <v>142.185296401567</v>
      </c>
      <c r="T498" s="78" t="n">
        <v>0.0843944808673966</v>
      </c>
      <c r="U498" s="78" t="n">
        <v>0.002625</v>
      </c>
    </row>
    <row r="500" customFormat="false" ht="12.8" hidden="false" customHeight="false" outlineLevel="0" collapsed="false">
      <c r="N500" s="0" t="s">
        <v>169</v>
      </c>
      <c r="O500" s="0" t="n">
        <v>5</v>
      </c>
      <c r="Q500" s="89" t="s">
        <v>170</v>
      </c>
      <c r="S500" s="0" t="s">
        <v>171</v>
      </c>
      <c r="T500" s="0" t="s">
        <v>99</v>
      </c>
      <c r="U500" s="0" t="s">
        <v>100</v>
      </c>
    </row>
    <row r="501" customFormat="false" ht="12.8" hidden="false" customHeight="false" outlineLevel="0" collapsed="false">
      <c r="O501" s="89" t="s">
        <v>50</v>
      </c>
      <c r="Q501" s="89" t="s">
        <v>50</v>
      </c>
    </row>
    <row r="502" customFormat="false" ht="12.8" hidden="false" customHeight="false" outlineLevel="0" collapsed="false">
      <c r="N502" s="0" t="n">
        <v>1</v>
      </c>
      <c r="O502" s="0" t="n">
        <v>8</v>
      </c>
      <c r="Q502" s="0" t="n">
        <v>3</v>
      </c>
      <c r="S502" s="0" t="n">
        <v>144.027630742081</v>
      </c>
      <c r="T502" s="78" t="n">
        <v>0.0874201067666963</v>
      </c>
      <c r="U502" s="78" t="n">
        <v>0.002555</v>
      </c>
    </row>
    <row r="503" customFormat="false" ht="12.8" hidden="false" customHeight="false" outlineLevel="0" collapsed="false">
      <c r="N503" s="0" t="n">
        <v>2</v>
      </c>
      <c r="O503" s="0" t="n">
        <v>8</v>
      </c>
      <c r="Q503" s="0" t="n">
        <v>5</v>
      </c>
      <c r="S503" s="0" t="n">
        <v>143.315608127552</v>
      </c>
      <c r="T503" s="78" t="n">
        <v>0.0874201067666963</v>
      </c>
      <c r="U503" s="78" t="n">
        <v>0.00252</v>
      </c>
    </row>
    <row r="504" customFormat="false" ht="12.8" hidden="false" customHeight="false" outlineLevel="0" collapsed="false">
      <c r="N504" s="0" t="n">
        <v>3</v>
      </c>
      <c r="O504" s="0" t="n">
        <v>8</v>
      </c>
      <c r="Q504" s="0" t="n">
        <v>6</v>
      </c>
      <c r="S504" s="0" t="n">
        <v>141.904719350185</v>
      </c>
      <c r="T504" s="78" t="n">
        <v>0.0843944808673966</v>
      </c>
      <c r="U504" s="78" t="n">
        <v>0.00259</v>
      </c>
    </row>
    <row r="505" customFormat="false" ht="12.8" hidden="false" customHeight="false" outlineLevel="0" collapsed="false">
      <c r="N505" s="0" t="n">
        <v>4</v>
      </c>
      <c r="O505" s="0" t="n">
        <v>8</v>
      </c>
      <c r="Q505" s="0" t="n">
        <v>7</v>
      </c>
      <c r="S505" s="0" t="n">
        <v>137.853051151945</v>
      </c>
      <c r="T505" s="78" t="n">
        <v>0.0843944808673966</v>
      </c>
      <c r="U505" s="78" t="n">
        <v>0.002555</v>
      </c>
    </row>
    <row r="506" customFormat="false" ht="12.8" hidden="false" customHeight="false" outlineLevel="0" collapsed="false">
      <c r="N506" s="0" t="n">
        <v>5</v>
      </c>
      <c r="O506" s="0" t="n">
        <v>8</v>
      </c>
      <c r="Q506" s="0" t="n">
        <v>8</v>
      </c>
      <c r="S506" s="0" t="n">
        <v>140.421677877158</v>
      </c>
      <c r="T506" s="78" t="n">
        <v>0.0874201067666963</v>
      </c>
      <c r="U506" s="78" t="n">
        <v>0.002625</v>
      </c>
    </row>
    <row r="507" customFormat="false" ht="12.8" hidden="false" customHeight="false" outlineLevel="0" collapsed="false">
      <c r="N507" s="0" t="n">
        <v>6</v>
      </c>
      <c r="O507" s="0" t="n">
        <v>8</v>
      </c>
      <c r="Q507" s="0" t="n">
        <v>9</v>
      </c>
      <c r="S507" s="0" t="n">
        <v>131.317147712579</v>
      </c>
      <c r="T507" s="78" t="n">
        <v>0.0874201067666963</v>
      </c>
      <c r="U507" s="78" t="n">
        <v>0.00259</v>
      </c>
    </row>
    <row r="508" customFormat="false" ht="12.8" hidden="false" customHeight="false" outlineLevel="0" collapsed="false">
      <c r="N508" s="0" t="n">
        <v>7</v>
      </c>
      <c r="O508" s="0" t="n">
        <v>8</v>
      </c>
      <c r="Q508" s="0" t="n">
        <v>10</v>
      </c>
      <c r="S508" s="0" t="n">
        <v>144.538230450191</v>
      </c>
      <c r="T508" s="78" t="n">
        <v>0.0859012591278835</v>
      </c>
      <c r="U508" s="78" t="n">
        <v>0.002555</v>
      </c>
    </row>
    <row r="509" customFormat="false" ht="12.8" hidden="false" customHeight="false" outlineLevel="0" collapsed="false">
      <c r="N509" s="0" t="n">
        <v>8</v>
      </c>
      <c r="O509" s="0" t="n">
        <v>8</v>
      </c>
      <c r="Q509" s="0" t="n">
        <v>15</v>
      </c>
      <c r="S509" s="0" t="n">
        <v>135.266697020087</v>
      </c>
      <c r="T509" s="78" t="n">
        <v>0.0843944808673966</v>
      </c>
      <c r="U509" s="78" t="n">
        <v>0.002555</v>
      </c>
    </row>
  </sheetData>
  <mergeCells count="23">
    <mergeCell ref="B2:F2"/>
    <mergeCell ref="G2:H2"/>
    <mergeCell ref="I2:J2"/>
    <mergeCell ref="K2:L2"/>
    <mergeCell ref="O13:AA13"/>
    <mergeCell ref="O24:AC24"/>
    <mergeCell ref="AE24:AS24"/>
    <mergeCell ref="P26:R26"/>
    <mergeCell ref="Y26:AC26"/>
    <mergeCell ref="O39:S39"/>
    <mergeCell ref="Y39:AC39"/>
    <mergeCell ref="O51:S51"/>
    <mergeCell ref="Y51:AC51"/>
    <mergeCell ref="O65:AC65"/>
    <mergeCell ref="O80:AC80"/>
    <mergeCell ref="O111:AC111"/>
    <mergeCell ref="O129:AC129"/>
    <mergeCell ref="O146:AC146"/>
    <mergeCell ref="AE146:AM146"/>
    <mergeCell ref="O195:AC195"/>
    <mergeCell ref="AF195:AT195"/>
    <mergeCell ref="O210:AC210"/>
    <mergeCell ref="AF210:AT210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19960</TotalTime>
  <Application>LibreOffice/6.0.7.3$Linux_X86_64 LibreOffice_project/00m0$Build-3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2020-04-10T18:09:12Z</dcterms:created>
  <dc:creator/>
  <dc:description/>
  <dc:language>es-ES</dc:language>
  <cp:lastModifiedBy/>
  <dcterms:modified xsi:type="dcterms:W3CDTF">2020-08-11T00:40:43Z</dcterms:modified>
  <cp:revision>555</cp:revision>
  <dc:subject/>
  <dc:title/>
</cp:coreProperties>
</file>